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高度訓練センター\高度訓練センター共有\事務系共有_150G\220_事業課\2024_R06\72ホームページ\2024申込書・変更届・取消届(更新用)\"/>
    </mc:Choice>
  </mc:AlternateContent>
  <bookViews>
    <workbookView xWindow="-15" yWindow="6045" windowWidth="15375" windowHeight="1590" tabRatio="696"/>
  </bookViews>
  <sheets>
    <sheet name="R６受講申込書" sheetId="21" r:id="rId1"/>
    <sheet name="別紙1" sheetId="16" r:id="rId2"/>
    <sheet name="別紙2" sheetId="24" r:id="rId3"/>
    <sheet name="コース一覧" sheetId="19" r:id="rId4"/>
  </sheets>
  <externalReferences>
    <externalReference r:id="rId5"/>
  </externalReferences>
  <definedNames>
    <definedName name="_xlnm._FilterDatabase" localSheetId="3" hidden="1">コース一覧!$E$1:$F$1</definedName>
    <definedName name="NO">[1]Sheet2!$A$1:$A$412</definedName>
    <definedName name="_xlnm.Print_Area" localSheetId="0">'R６受講申込書'!$A$1:$AO$59</definedName>
    <definedName name="_xlnm.Print_Area" localSheetId="3">コース一覧!$A$1:$O$822</definedName>
    <definedName name="_xlnm.Print_Area" localSheetId="1">別紙1!$A$1:$H$41</definedName>
    <definedName name="_xlnm.Print_Area" localSheetId="2">別紙2!$A$1:$H$41</definedName>
    <definedName name="_xlnm.Print_Titles" localSheetId="3">コース一覧!$1:$1</definedName>
    <definedName name="コース">コース一覧!$A$1:$D$406</definedName>
  </definedNames>
  <calcPr calcId="162913"/>
</workbook>
</file>

<file path=xl/calcChain.xml><?xml version="1.0" encoding="utf-8"?>
<calcChain xmlns="http://schemas.openxmlformats.org/spreadsheetml/2006/main">
  <c r="C6" i="16" l="1"/>
  <c r="D6" i="16"/>
  <c r="C8" i="16"/>
  <c r="D8" i="16"/>
  <c r="C10" i="16"/>
  <c r="D10" i="16"/>
  <c r="C12" i="16"/>
  <c r="D12" i="16"/>
  <c r="C14" i="16"/>
  <c r="D14" i="16"/>
  <c r="C16" i="16"/>
  <c r="D16" i="16"/>
  <c r="C18" i="16"/>
  <c r="D18" i="16"/>
  <c r="C20" i="16"/>
  <c r="D20" i="16"/>
  <c r="H40" i="24" l="1"/>
  <c r="H38" i="24"/>
  <c r="H36" i="24"/>
  <c r="H34" i="24"/>
  <c r="H32" i="24"/>
  <c r="H30" i="24"/>
  <c r="H28" i="24"/>
  <c r="H26" i="24"/>
  <c r="H24" i="24"/>
  <c r="H22" i="24"/>
  <c r="H20" i="24"/>
  <c r="H18" i="24"/>
  <c r="H16" i="24"/>
  <c r="H14" i="24"/>
  <c r="H12" i="24"/>
  <c r="H10" i="24"/>
  <c r="H8" i="24"/>
  <c r="H6" i="24"/>
  <c r="D40" i="24"/>
  <c r="D38" i="24"/>
  <c r="D36" i="24"/>
  <c r="D34" i="24"/>
  <c r="D32" i="24"/>
  <c r="D30" i="24"/>
  <c r="D28" i="24"/>
  <c r="D26" i="24"/>
  <c r="D24" i="24"/>
  <c r="D22" i="24"/>
  <c r="D20" i="24"/>
  <c r="D18" i="24"/>
  <c r="D16" i="24"/>
  <c r="D14" i="24"/>
  <c r="D12" i="24"/>
  <c r="D10" i="24"/>
  <c r="D8" i="24"/>
  <c r="D6" i="24"/>
  <c r="H40" i="16"/>
  <c r="H38" i="16"/>
  <c r="H36" i="16"/>
  <c r="H34" i="16"/>
  <c r="H32" i="16"/>
  <c r="H30" i="16"/>
  <c r="H28" i="16"/>
  <c r="H26" i="16"/>
  <c r="H24" i="16"/>
  <c r="H22" i="16"/>
  <c r="H20" i="16"/>
  <c r="H18" i="16"/>
  <c r="H16" i="16"/>
  <c r="H14" i="16"/>
  <c r="H12" i="16"/>
  <c r="H10" i="16"/>
  <c r="H8" i="16"/>
  <c r="D22" i="16"/>
  <c r="D24" i="16"/>
  <c r="D26" i="16"/>
  <c r="D28" i="16"/>
  <c r="D30" i="16"/>
  <c r="D32" i="16"/>
  <c r="D34" i="16"/>
  <c r="D36" i="16"/>
  <c r="D38" i="16"/>
  <c r="D40" i="16"/>
  <c r="H6" i="16"/>
  <c r="C40" i="24" l="1"/>
  <c r="C38" i="24"/>
  <c r="C36" i="24"/>
  <c r="C34" i="24"/>
  <c r="C32" i="24"/>
  <c r="C30" i="24"/>
  <c r="C28" i="24"/>
  <c r="C26" i="24"/>
  <c r="C24" i="24"/>
  <c r="C22" i="24"/>
  <c r="C20" i="24"/>
  <c r="C18" i="24"/>
  <c r="C16" i="24"/>
  <c r="C14" i="24"/>
  <c r="C12" i="24"/>
  <c r="C10" i="24"/>
  <c r="C8" i="24"/>
  <c r="C6" i="24"/>
  <c r="C22" i="16"/>
  <c r="C24" i="16"/>
  <c r="C26" i="16"/>
  <c r="C28" i="16"/>
  <c r="C30" i="16"/>
  <c r="C32" i="16"/>
  <c r="C34" i="16"/>
  <c r="C36" i="16"/>
  <c r="C38" i="16"/>
  <c r="C40" i="16"/>
  <c r="AX3" i="21" l="1"/>
  <c r="C1" i="24" l="1"/>
  <c r="C1" i="16"/>
  <c r="E1" i="24"/>
  <c r="E1" i="16"/>
  <c r="AV59" i="21" l="1"/>
  <c r="AV60" i="21" s="1"/>
  <c r="AQ59" i="21"/>
  <c r="AV61" i="21" l="1"/>
  <c r="AW60" i="21"/>
  <c r="AW61" i="21" s="1"/>
  <c r="H43" i="24"/>
  <c r="H42" i="24"/>
  <c r="H43" i="16"/>
  <c r="H42" i="16"/>
  <c r="AS61" i="21" l="1"/>
  <c r="AF14" i="21" s="1"/>
  <c r="AW54" i="21"/>
  <c r="AW53" i="21"/>
  <c r="H44" i="24"/>
  <c r="H45" i="24" s="1"/>
  <c r="H44" i="16"/>
  <c r="B104" i="21"/>
  <c r="B103" i="21"/>
  <c r="B102" i="21"/>
  <c r="B101" i="21"/>
  <c r="B100" i="21"/>
  <c r="B99" i="21"/>
  <c r="B98" i="21"/>
  <c r="B97" i="21"/>
  <c r="B96" i="21"/>
  <c r="B95" i="21"/>
  <c r="B94" i="21"/>
  <c r="B93" i="21"/>
  <c r="B92" i="21"/>
  <c r="B91" i="21"/>
  <c r="B90" i="21"/>
  <c r="B89" i="21"/>
  <c r="B88" i="21"/>
  <c r="B87" i="21"/>
  <c r="H45" i="16" l="1"/>
  <c r="AW56" i="21" s="1"/>
  <c r="AW55" i="21"/>
  <c r="B86" i="21" l="1"/>
  <c r="B85" i="21"/>
  <c r="B70" i="21"/>
  <c r="B71" i="21"/>
  <c r="B72" i="21"/>
  <c r="B73" i="21"/>
  <c r="B74" i="21"/>
  <c r="B75" i="21"/>
  <c r="B76" i="21"/>
  <c r="B77" i="21"/>
  <c r="B78" i="21"/>
  <c r="B79" i="21"/>
  <c r="B80" i="21"/>
  <c r="B81" i="21"/>
  <c r="B82" i="21"/>
  <c r="B83" i="21"/>
  <c r="B84" i="21"/>
  <c r="B69" i="21"/>
  <c r="J79" i="21" l="1"/>
  <c r="J83" i="21"/>
  <c r="J71" i="21"/>
  <c r="J78" i="21"/>
  <c r="J81" i="21"/>
  <c r="J85" i="21"/>
  <c r="J75" i="21"/>
  <c r="J82" i="21"/>
  <c r="J84" i="21"/>
  <c r="J80" i="21"/>
  <c r="J86" i="21"/>
  <c r="J74" i="21"/>
  <c r="J77" i="21"/>
  <c r="J76" i="21"/>
  <c r="J73" i="21"/>
  <c r="J72" i="21"/>
  <c r="B105" i="21"/>
  <c r="AA47" i="21" s="1"/>
  <c r="J70" i="21"/>
  <c r="J90" i="21"/>
  <c r="J94" i="21"/>
  <c r="J98" i="21"/>
  <c r="J102" i="21"/>
  <c r="J91" i="21"/>
  <c r="J95" i="21"/>
  <c r="J99" i="21"/>
  <c r="J103" i="21"/>
  <c r="J69" i="21"/>
  <c r="J92" i="21"/>
  <c r="J96" i="21"/>
  <c r="J100" i="21"/>
  <c r="J104" i="21"/>
  <c r="J93" i="21"/>
  <c r="J97" i="21"/>
  <c r="J101" i="21"/>
  <c r="J87" i="21"/>
  <c r="J88" i="21"/>
  <c r="J89" i="21"/>
  <c r="T76" i="21" l="1"/>
  <c r="T83" i="21"/>
  <c r="T82" i="21"/>
  <c r="T81" i="21"/>
  <c r="T80" i="21"/>
  <c r="T79" i="21"/>
  <c r="T78" i="21"/>
  <c r="T77" i="21"/>
  <c r="T75" i="21"/>
  <c r="T74" i="21"/>
  <c r="T91" i="21"/>
  <c r="T70" i="21"/>
  <c r="T73" i="21"/>
  <c r="T69" i="21"/>
  <c r="T72" i="21"/>
  <c r="T71" i="21"/>
  <c r="T90" i="21" l="1"/>
  <c r="V47" i="21" s="1"/>
</calcChain>
</file>

<file path=xl/sharedStrings.xml><?xml version="1.0" encoding="utf-8"?>
<sst xmlns="http://schemas.openxmlformats.org/spreadsheetml/2006/main" count="1986" uniqueCount="1155">
  <si>
    <t>コース番号</t>
    <rPh sb="3" eb="5">
      <t>バンゴウ</t>
    </rPh>
    <phoneticPr fontId="2"/>
  </si>
  <si>
    <t>受講者氏名</t>
    <rPh sb="0" eb="3">
      <t>ジュコウシャ</t>
    </rPh>
    <rPh sb="3" eb="5">
      <t>シメイ</t>
    </rPh>
    <phoneticPr fontId="2"/>
  </si>
  <si>
    <t>保有個人情報保護について</t>
    <rPh sb="0" eb="2">
      <t>ホユウ</t>
    </rPh>
    <rPh sb="2" eb="4">
      <t>コジン</t>
    </rPh>
    <rPh sb="4" eb="6">
      <t>ジョウホウ</t>
    </rPh>
    <rPh sb="6" eb="8">
      <t>ホゴ</t>
    </rPh>
    <phoneticPr fontId="2"/>
  </si>
  <si>
    <t>企業名</t>
    <rPh sb="0" eb="2">
      <t>キギョウ</t>
    </rPh>
    <rPh sb="2" eb="3">
      <t>メイ</t>
    </rPh>
    <phoneticPr fontId="2"/>
  </si>
  <si>
    <t>申　　込　　内　　容</t>
    <rPh sb="0" eb="1">
      <t>サル</t>
    </rPh>
    <rPh sb="3" eb="4">
      <t>コミ</t>
    </rPh>
    <rPh sb="6" eb="7">
      <t>ナイ</t>
    </rPh>
    <rPh sb="9" eb="10">
      <t>カタチ</t>
    </rPh>
    <phoneticPr fontId="2"/>
  </si>
  <si>
    <t xml:space="preserve">〒   
</t>
    <phoneticPr fontId="2"/>
  </si>
  <si>
    <t>詳細は別紙のとおり</t>
    <phoneticPr fontId="2"/>
  </si>
  <si>
    <t>コース名</t>
    <rPh sb="3" eb="4">
      <t>メイ</t>
    </rPh>
    <phoneticPr fontId="2"/>
  </si>
  <si>
    <t>申込結果</t>
    <rPh sb="0" eb="2">
      <t>モウシコミ</t>
    </rPh>
    <rPh sb="2" eb="4">
      <t>ケッカ</t>
    </rPh>
    <phoneticPr fontId="2"/>
  </si>
  <si>
    <t>番号</t>
    <rPh sb="0" eb="2">
      <t>バンゴウ</t>
    </rPh>
    <phoneticPr fontId="2"/>
  </si>
  <si>
    <t>企業名：</t>
    <rPh sb="0" eb="2">
      <t>キギョウ</t>
    </rPh>
    <rPh sb="2" eb="3">
      <t>メイ</t>
    </rPh>
    <phoneticPr fontId="2"/>
  </si>
  <si>
    <t>担当者名：</t>
    <rPh sb="0" eb="2">
      <t>タントウ</t>
    </rPh>
    <rPh sb="2" eb="3">
      <t>シャ</t>
    </rPh>
    <rPh sb="3" eb="4">
      <t>メイ</t>
    </rPh>
    <phoneticPr fontId="2"/>
  </si>
  <si>
    <t>※お申込みの前に必ずご一読ください。</t>
    <phoneticPr fontId="2"/>
  </si>
  <si>
    <t>□</t>
    <phoneticPr fontId="2"/>
  </si>
  <si>
    <t>受付
番号</t>
    <phoneticPr fontId="2"/>
  </si>
  <si>
    <t>下記のとおり訓練内容と受講要件（ある場合のみ）を確認の上、申し込みをいたします。</t>
  </si>
  <si>
    <t xml:space="preserve"> １．申込担当者（受講票等送付先）</t>
    <rPh sb="3" eb="5">
      <t>モウシコミ</t>
    </rPh>
    <rPh sb="5" eb="8">
      <t>タントウシャ</t>
    </rPh>
    <rPh sb="9" eb="11">
      <t>ジュコウ</t>
    </rPh>
    <rPh sb="11" eb="12">
      <t>ヒョウ</t>
    </rPh>
    <rPh sb="12" eb="13">
      <t>トウ</t>
    </rPh>
    <rPh sb="13" eb="15">
      <t>ソウフ</t>
    </rPh>
    <rPh sb="15" eb="16">
      <t>サキ</t>
    </rPh>
    <phoneticPr fontId="2"/>
  </si>
  <si>
    <t>＜ 会社からお申込みの場合 ＞</t>
    <phoneticPr fontId="2"/>
  </si>
  <si>
    <t>所在地</t>
    <rPh sb="0" eb="3">
      <t>ショザイチ</t>
    </rPh>
    <phoneticPr fontId="2"/>
  </si>
  <si>
    <t>所属
部署</t>
    <rPh sb="0" eb="2">
      <t>ショゾク</t>
    </rPh>
    <rPh sb="3" eb="5">
      <t>ブショ</t>
    </rPh>
    <phoneticPr fontId="2"/>
  </si>
  <si>
    <t>氏名</t>
    <rPh sb="0" eb="2">
      <t>シメイ</t>
    </rPh>
    <phoneticPr fontId="2"/>
  </si>
  <si>
    <t xml:space="preserve"> ＜ 個人でお申込みの場合 ＞</t>
    <rPh sb="3" eb="5">
      <t>コジン</t>
    </rPh>
    <rPh sb="7" eb="9">
      <t>モウシコ</t>
    </rPh>
    <rPh sb="11" eb="13">
      <t>バアイ</t>
    </rPh>
    <phoneticPr fontId="2"/>
  </si>
  <si>
    <t>住所</t>
    <rPh sb="0" eb="2">
      <t>ジュウショ</t>
    </rPh>
    <phoneticPr fontId="2"/>
  </si>
  <si>
    <t>ＦＡＸ</t>
  </si>
  <si>
    <t xml:space="preserve">(1)
(2)
</t>
    <phoneticPr fontId="2"/>
  </si>
  <si>
    <t>コース
番号</t>
    <rPh sb="4" eb="6">
      <t>バンゴウ</t>
    </rPh>
    <phoneticPr fontId="2"/>
  </si>
  <si>
    <t>受付番号：</t>
    <rPh sb="0" eb="2">
      <t>ウケツケ</t>
    </rPh>
    <rPh sb="2" eb="4">
      <t>バンゴウ</t>
    </rPh>
    <phoneticPr fontId="2"/>
  </si>
  <si>
    <t>業　　　　　　種</t>
    <rPh sb="0" eb="1">
      <t>ギョウ</t>
    </rPh>
    <rPh sb="7" eb="8">
      <t>シュ</t>
    </rPh>
    <phoneticPr fontId="2"/>
  </si>
  <si>
    <t>ふりがな</t>
    <phoneticPr fontId="2"/>
  </si>
  <si>
    <t>事業
所名</t>
    <rPh sb="4" eb="5">
      <t>メイ</t>
    </rPh>
    <phoneticPr fontId="2"/>
  </si>
  <si>
    <t>業種</t>
    <rPh sb="0" eb="2">
      <t>ギョウシュ</t>
    </rPh>
    <phoneticPr fontId="2"/>
  </si>
  <si>
    <t>担当者
及び
連絡先</t>
    <phoneticPr fontId="2"/>
  </si>
  <si>
    <t>ＦＡＸ</t>
    <phoneticPr fontId="2"/>
  </si>
  <si>
    <t>Ｅ-ｍａｉｌ</t>
    <phoneticPr fontId="2"/>
  </si>
  <si>
    <t xml:space="preserve">〒   
</t>
    <phoneticPr fontId="2"/>
  </si>
  <si>
    <t>ＴＥＬ</t>
    <phoneticPr fontId="2"/>
  </si>
  <si>
    <t>連絡先</t>
    <phoneticPr fontId="2"/>
  </si>
  <si>
    <t>ふりがな</t>
    <phoneticPr fontId="2"/>
  </si>
  <si>
    <t>コース番号を入力すると、コース名と開催日が表示されます。</t>
    <rPh sb="3" eb="5">
      <t>バンゴウ</t>
    </rPh>
    <rPh sb="6" eb="8">
      <t>ニュウリョク</t>
    </rPh>
    <rPh sb="15" eb="16">
      <t>メイ</t>
    </rPh>
    <rPh sb="17" eb="20">
      <t>カイサイビ</t>
    </rPh>
    <rPh sb="21" eb="23">
      <t>ヒョウジ</t>
    </rPh>
    <phoneticPr fontId="2"/>
  </si>
  <si>
    <t>同じ番号数</t>
    <rPh sb="0" eb="1">
      <t>オナ</t>
    </rPh>
    <rPh sb="2" eb="4">
      <t>バンゴウ</t>
    </rPh>
    <rPh sb="4" eb="5">
      <t>スウ</t>
    </rPh>
    <phoneticPr fontId="2"/>
  </si>
  <si>
    <t>1の数</t>
    <rPh sb="2" eb="3">
      <t>カズ</t>
    </rPh>
    <phoneticPr fontId="24"/>
  </si>
  <si>
    <t>2の数</t>
    <rPh sb="2" eb="3">
      <t>カズ</t>
    </rPh>
    <phoneticPr fontId="24"/>
  </si>
  <si>
    <t>3の数</t>
    <rPh sb="2" eb="3">
      <t>カズ</t>
    </rPh>
    <phoneticPr fontId="24"/>
  </si>
  <si>
    <t>4の数</t>
    <rPh sb="2" eb="3">
      <t>カズ</t>
    </rPh>
    <phoneticPr fontId="24"/>
  </si>
  <si>
    <t>5の数</t>
    <rPh sb="2" eb="3">
      <t>カズ</t>
    </rPh>
    <phoneticPr fontId="24"/>
  </si>
  <si>
    <t>コース数</t>
    <rPh sb="3" eb="4">
      <t>スウ</t>
    </rPh>
    <phoneticPr fontId="24"/>
  </si>
  <si>
    <t>受講者数</t>
    <rPh sb="0" eb="3">
      <t>ジュコウシャ</t>
    </rPh>
    <rPh sb="3" eb="4">
      <t>スウ</t>
    </rPh>
    <phoneticPr fontId="2"/>
  </si>
  <si>
    <t>Ｆ27：電気機械器具製造業</t>
  </si>
  <si>
    <t>Ｆ28：情報通信機械器具製造業</t>
  </si>
  <si>
    <t>Ｆ29：電子部品・デバイス製造業</t>
  </si>
  <si>
    <t>Ｆ30：輸送用機械器具製造業</t>
  </si>
  <si>
    <t>Ｆ31：精密機械器具製造業</t>
  </si>
  <si>
    <t>Ｆ32：その他の製造業</t>
  </si>
  <si>
    <t>Ｈ37：通信業</t>
  </si>
  <si>
    <t>Ｈ39：情報サービス業</t>
  </si>
  <si>
    <t>Ｈ40：インターネット付随サービス業</t>
  </si>
  <si>
    <t>Ｑ93：その他のサービス業</t>
  </si>
  <si>
    <t>Ｑ81：学術・開発研究機関</t>
  </si>
  <si>
    <t>Ｏ76：学校教育</t>
  </si>
  <si>
    <t>Ｒ96：地方公務</t>
  </si>
  <si>
    <t>Ｊ54：卸売業</t>
  </si>
  <si>
    <t>Ｊ60：小売業</t>
  </si>
  <si>
    <t>Ｚ00：その他</t>
  </si>
  <si>
    <t>※本社以外は、事業所名をご記入ください</t>
    <rPh sb="1" eb="3">
      <t>ホンシャ</t>
    </rPh>
    <rPh sb="3" eb="5">
      <t>イガイ</t>
    </rPh>
    <rPh sb="7" eb="10">
      <t>ジギョウショ</t>
    </rPh>
    <rPh sb="10" eb="11">
      <t>メイ</t>
    </rPh>
    <rPh sb="13" eb="15">
      <t>キニュウ</t>
    </rPh>
    <phoneticPr fontId="2"/>
  </si>
  <si>
    <t>Ｅ08：工事業</t>
    <phoneticPr fontId="2"/>
  </si>
  <si>
    <t>6の数</t>
    <rPh sb="2" eb="3">
      <t>カズ</t>
    </rPh>
    <phoneticPr fontId="24"/>
  </si>
  <si>
    <t>別紙２</t>
    <rPh sb="0" eb="2">
      <t>ベッシ</t>
    </rPh>
    <phoneticPr fontId="2"/>
  </si>
  <si>
    <t>別紙１</t>
    <rPh sb="0" eb="2">
      <t>ベッシ</t>
    </rPh>
    <phoneticPr fontId="2"/>
  </si>
  <si>
    <t>7の数</t>
    <rPh sb="2" eb="3">
      <t>カズ</t>
    </rPh>
    <phoneticPr fontId="24"/>
  </si>
  <si>
    <t>受講可</t>
    <rPh sb="0" eb="2">
      <t>ジュコウ</t>
    </rPh>
    <rPh sb="2" eb="3">
      <t>カ</t>
    </rPh>
    <phoneticPr fontId="2"/>
  </si>
  <si>
    <t>キャンセル待ち</t>
    <rPh sb="5" eb="6">
      <t>マ</t>
    </rPh>
    <phoneticPr fontId="2"/>
  </si>
  <si>
    <t>空欄</t>
    <rPh sb="0" eb="2">
      <t>クウラン</t>
    </rPh>
    <phoneticPr fontId="2"/>
  </si>
  <si>
    <t>計</t>
    <rPh sb="0" eb="1">
      <t>ケイ</t>
    </rPh>
    <phoneticPr fontId="2"/>
  </si>
  <si>
    <r>
      <t>事業所名　</t>
    </r>
    <r>
      <rPr>
        <b/>
        <sz val="10"/>
        <color rgb="FFFF0000"/>
        <rFont val="ＭＳ Ｐゴシック"/>
        <family val="3"/>
        <charset val="128"/>
      </rPr>
      <t xml:space="preserve">※1 </t>
    </r>
    <phoneticPr fontId="2"/>
  </si>
  <si>
    <r>
      <t>事業所名　</t>
    </r>
    <r>
      <rPr>
        <b/>
        <sz val="10"/>
        <color rgb="FFFF0000"/>
        <rFont val="ＭＳ Ｐゴシック"/>
        <family val="3"/>
        <charset val="128"/>
      </rPr>
      <t xml:space="preserve">※1 </t>
    </r>
    <phoneticPr fontId="2"/>
  </si>
  <si>
    <t>※１勤務先が申込担当者所在地と異なる場合のみ記入
　　＜記入例＞○○支社、○○営業所、○○工場等</t>
    <phoneticPr fontId="2"/>
  </si>
  <si>
    <r>
      <t>※２　正社員 ・ 非正規雇用 ・ その他（自営業等）のいず
　　　 れかをプルダウンメニューから選択してください。
 　</t>
    </r>
    <r>
      <rPr>
        <b/>
        <sz val="10"/>
        <color rgb="FFC00000"/>
        <rFont val="ＭＳ Ｐゴシック"/>
        <family val="3"/>
        <charset val="128"/>
      </rPr>
      <t xml:space="preserve"> 　　　● 非正規雇用とは、一般的にパート、アルバイト、契約社員な
　　　　　　　どが該当しますが、様々な呼称があるため、貴社の判断で
            　差し支えありません。</t>
    </r>
    <phoneticPr fontId="2"/>
  </si>
  <si>
    <r>
      <t>※２　正社員 ・ 非正規雇用 ・ その他（自営業等）のいず
　　　 れかをプルダウンメニューから選択してください。
 　</t>
    </r>
    <r>
      <rPr>
        <b/>
        <sz val="10"/>
        <color rgb="FFC00000"/>
        <rFont val="ＭＳ Ｐゴシック"/>
        <family val="3"/>
        <charset val="128"/>
      </rPr>
      <t xml:space="preserve"> 　　　● 非正規雇用とは、一般的にパート、アルバイト、契約社員な
　　　　　　　どが該当しますが、様々な呼称があるため、貴社の判断で
            　差し支えありません。</t>
    </r>
    <phoneticPr fontId="2"/>
  </si>
  <si>
    <t>高度ポリテクセンター長　殿</t>
    <phoneticPr fontId="2"/>
  </si>
  <si>
    <t>Web版</t>
  </si>
  <si>
    <t>更新日：</t>
    <rPh sb="0" eb="3">
      <t>コウシンビ</t>
    </rPh>
    <phoneticPr fontId="2"/>
  </si>
  <si>
    <t>この申込書は、</t>
    <rPh sb="2" eb="4">
      <t>モウシコミ</t>
    </rPh>
    <rPh sb="4" eb="5">
      <t>ショ</t>
    </rPh>
    <phoneticPr fontId="2"/>
  </si>
  <si>
    <t>に更新したものです。</t>
    <rPh sb="1" eb="3">
      <t>コウシン</t>
    </rPh>
    <phoneticPr fontId="2"/>
  </si>
  <si>
    <t>※随時更新しておりますので最新の申込書をダウンロードしてお使いください。</t>
    <rPh sb="1" eb="3">
      <t>ズイジ</t>
    </rPh>
    <rPh sb="3" eb="5">
      <t>コウシン</t>
    </rPh>
    <rPh sb="13" eb="15">
      <t>サイシン</t>
    </rPh>
    <rPh sb="16" eb="19">
      <t>モウシコミショ</t>
    </rPh>
    <rPh sb="29" eb="30">
      <t>ツカ</t>
    </rPh>
    <phoneticPr fontId="2"/>
  </si>
  <si>
    <t>申込コース数
合計/コース</t>
    <rPh sb="0" eb="2">
      <t>モウシコミ</t>
    </rPh>
    <rPh sb="5" eb="6">
      <t>スウ</t>
    </rPh>
    <rPh sb="7" eb="9">
      <t>ゴウケイ</t>
    </rPh>
    <phoneticPr fontId="2"/>
  </si>
  <si>
    <t>※日中昼間に連絡のつく携帯番号等をご記入ください</t>
    <rPh sb="1" eb="3">
      <t>ニッチュウ</t>
    </rPh>
    <rPh sb="3" eb="5">
      <t>ヒルマ</t>
    </rPh>
    <rPh sb="6" eb="8">
      <t>レンラク</t>
    </rPh>
    <rPh sb="11" eb="13">
      <t>ケイタイ</t>
    </rPh>
    <rPh sb="13" eb="15">
      <t>バンゴウ</t>
    </rPh>
    <rPh sb="15" eb="16">
      <t>ナド</t>
    </rPh>
    <rPh sb="18" eb="20">
      <t>キニュウ</t>
    </rPh>
    <phoneticPr fontId="2"/>
  </si>
  <si>
    <t>受講者枠数
（延べ人数）/名様分</t>
    <rPh sb="0" eb="3">
      <t>ジュコウシャ</t>
    </rPh>
    <rPh sb="3" eb="4">
      <t>ワク</t>
    </rPh>
    <rPh sb="4" eb="5">
      <t>スウ</t>
    </rPh>
    <rPh sb="7" eb="8">
      <t>ノ</t>
    </rPh>
    <rPh sb="9" eb="11">
      <t>ニンズウ</t>
    </rPh>
    <rPh sb="13" eb="14">
      <t>メイ</t>
    </rPh>
    <rPh sb="14" eb="15">
      <t>サマ</t>
    </rPh>
    <rPh sb="15" eb="16">
      <t>ブン</t>
    </rPh>
    <phoneticPr fontId="2"/>
  </si>
  <si>
    <t>日程</t>
    <rPh sb="0" eb="2">
      <t>ニッテイ</t>
    </rPh>
    <phoneticPr fontId="2"/>
  </si>
  <si>
    <t>企業規模</t>
    <phoneticPr fontId="2"/>
  </si>
  <si>
    <t>Ｆ26：一般機械器具製造業</t>
    <phoneticPr fontId="2"/>
  </si>
  <si>
    <t>Ｆ24：非鉄金属製造業</t>
    <phoneticPr fontId="2"/>
  </si>
  <si>
    <t>Ｆ25：金属製品製造業</t>
    <phoneticPr fontId="2"/>
  </si>
  <si>
    <t>A0081</t>
  </si>
  <si>
    <t>A0091</t>
  </si>
  <si>
    <t>安全制御の実務（ＩＳＯ１３８４９－１対応）</t>
  </si>
  <si>
    <t>B0601</t>
  </si>
  <si>
    <t>機械設計のための溶接継手強度評価技術</t>
  </si>
  <si>
    <t>C0111</t>
  </si>
  <si>
    <t>設計に活かす！３次元ＣＡＤ活用術（ソリッド編）</t>
  </si>
  <si>
    <t>C0131</t>
  </si>
  <si>
    <t>設計に活かす！３次元ＣＡＤ活用術（構想設計からのアセンブリ編）</t>
  </si>
  <si>
    <t>C0312</t>
  </si>
  <si>
    <t>C0332</t>
  </si>
  <si>
    <t>C0341</t>
  </si>
  <si>
    <t>設計に活かす３次元ＣＡＤ活用術（応用編：ＣＡＤ機能による設計の効率化）</t>
  </si>
  <si>
    <t>C0351</t>
  </si>
  <si>
    <t>設計に活かす３次元ＣＡＤ活用術（サーフェスモデリング編）</t>
  </si>
  <si>
    <t>C0361</t>
  </si>
  <si>
    <t>設計に活かす！３次元ＣＡＤ活用術（トラブルシューティング編）</t>
  </si>
  <si>
    <t>C0371</t>
  </si>
  <si>
    <t>設計に活かす３次元ＣＡＤ活用術（ＰＤＭを使ったチーム設計と運用管理編）</t>
  </si>
  <si>
    <t>C0391</t>
  </si>
  <si>
    <t>C0921</t>
  </si>
  <si>
    <t>製品設計時のトラブル防止手法</t>
  </si>
  <si>
    <t>公差設計・解析技術</t>
  </si>
  <si>
    <t>C1212</t>
  </si>
  <si>
    <t>C122A</t>
  </si>
  <si>
    <t>C1271</t>
  </si>
  <si>
    <t>公差設計・解析技術（応用編：ガタ・レバー比の考え方）</t>
  </si>
  <si>
    <t>C1321</t>
  </si>
  <si>
    <t>３次元ツールを活用した機械設計実習</t>
  </si>
  <si>
    <t>C1441</t>
  </si>
  <si>
    <t>メカニズム設計概要と発想の素実習（リンク・カム）</t>
  </si>
  <si>
    <t>幾何公差の解釈と活用実習</t>
  </si>
  <si>
    <t>C1552</t>
  </si>
  <si>
    <t>C1711</t>
  </si>
  <si>
    <t>製品開発のための品質機能展開実習（ＱＦＤ）</t>
  </si>
  <si>
    <t>C1721</t>
  </si>
  <si>
    <t>製品開発・設計のための品質向上手法（プロセス編）</t>
  </si>
  <si>
    <t>変更点・変化点に着目したＦＭＥＡとＤＲによる未然防止の進め方</t>
  </si>
  <si>
    <t>C182A</t>
  </si>
  <si>
    <t>C182B</t>
  </si>
  <si>
    <t>C1911</t>
  </si>
  <si>
    <t>設計・開発業務におけるＱＣＤの効果的な進め方</t>
  </si>
  <si>
    <t>C2111</t>
  </si>
  <si>
    <t>C4011</t>
  </si>
  <si>
    <t>有限要素法理論理解のための材料力学から有限要素法への展開</t>
  </si>
  <si>
    <t>C4211</t>
  </si>
  <si>
    <t>設計者ＣＡＥを活用した構造解析</t>
  </si>
  <si>
    <t>C4212</t>
  </si>
  <si>
    <t>C4221</t>
  </si>
  <si>
    <t>設計者ＣＡＥを活用した流体・熱流体解析</t>
  </si>
  <si>
    <t>C423A</t>
  </si>
  <si>
    <t>C4241</t>
  </si>
  <si>
    <t>設計者ＣＡＥを活用した振動解析</t>
  </si>
  <si>
    <t>C4471</t>
  </si>
  <si>
    <t>C4481</t>
  </si>
  <si>
    <t>C5121</t>
  </si>
  <si>
    <t>C5211</t>
  </si>
  <si>
    <t>ＣＡＥを活用した振動解析技術（理論と解析活用の進め方）</t>
  </si>
  <si>
    <t>C5311</t>
  </si>
  <si>
    <t>筐体熱設計と熱流体解析による検証技術</t>
  </si>
  <si>
    <t>C532A</t>
  </si>
  <si>
    <t>C5441</t>
  </si>
  <si>
    <t>構造強度設計の勘どころ（材料力学：力の流れ、材料の応答）</t>
  </si>
  <si>
    <t>C5451</t>
  </si>
  <si>
    <t>構造強度設計の勘どころ（形状の決め方、評価の仕方）</t>
  </si>
  <si>
    <t>C5461</t>
  </si>
  <si>
    <t>疲労強度設計の勘どころ</t>
  </si>
  <si>
    <t>D0021</t>
  </si>
  <si>
    <t>D0501</t>
  </si>
  <si>
    <t>生産設備における機械周りのノイズ対策</t>
  </si>
  <si>
    <t>D0502</t>
  </si>
  <si>
    <t>D2041</t>
  </si>
  <si>
    <t>雷被害から学ぶ雷サージ対策技術</t>
  </si>
  <si>
    <t>実習で学ぶ漏電診断技術</t>
  </si>
  <si>
    <t>D2091</t>
  </si>
  <si>
    <t>実習でわかる省エネルギーの進め方と対策技術</t>
  </si>
  <si>
    <t>D2111</t>
  </si>
  <si>
    <t>D212A</t>
  </si>
  <si>
    <t>DN011</t>
  </si>
  <si>
    <t>実習で学ぶ制御盤の安全検証試験</t>
  </si>
  <si>
    <t>DN02A</t>
  </si>
  <si>
    <t>E0011</t>
  </si>
  <si>
    <t>システム開発プロジェクトマネジメント</t>
  </si>
  <si>
    <t>E0012</t>
  </si>
  <si>
    <t>E0031</t>
  </si>
  <si>
    <t>オブジェクト指向モデリング技術</t>
  </si>
  <si>
    <t>E0091</t>
  </si>
  <si>
    <t>マイコン制御システム開発技術</t>
  </si>
  <si>
    <t>E0092</t>
  </si>
  <si>
    <t>E0093</t>
  </si>
  <si>
    <t>ソフトウェアテスト技法</t>
  </si>
  <si>
    <t>E0102</t>
  </si>
  <si>
    <t>E0131</t>
  </si>
  <si>
    <t>リアルタイムＯＳによる組込みシステム開発技術（μＩＴＲＯＮ編）</t>
  </si>
  <si>
    <t>E0151</t>
  </si>
  <si>
    <t>リアルタイムＯＳによる組込みシステム開発技術（Ａｚｕｒｅ　ＲＴＯＳ編）</t>
  </si>
  <si>
    <t>E0191</t>
  </si>
  <si>
    <t>Ｌｉｎｕｘデバイスドライバ開発技術</t>
  </si>
  <si>
    <t>E0211</t>
  </si>
  <si>
    <t>組込みＬｉｎｕｘ　ＩＯ制御技術</t>
  </si>
  <si>
    <t>E0271</t>
  </si>
  <si>
    <t>組込みＬｉｎｕｘによるネットワークプログラミング技術</t>
  </si>
  <si>
    <t>E0291</t>
  </si>
  <si>
    <t>パソコンによる計測制御技術</t>
  </si>
  <si>
    <t>E0301</t>
  </si>
  <si>
    <t>実習で学ぶソフトウェアＰＬＣ活用技術</t>
  </si>
  <si>
    <t>E0311</t>
  </si>
  <si>
    <t>リアルタイム拡張カーネルのしくみと制御プログラミング</t>
  </si>
  <si>
    <t>E0321</t>
  </si>
  <si>
    <t>計測制御におけるＴＣＰ／ＩＰソケットＩ／Ｆ通信プログラミング</t>
  </si>
  <si>
    <t>E0331</t>
  </si>
  <si>
    <t>E0371</t>
  </si>
  <si>
    <t>E0451</t>
  </si>
  <si>
    <t>オープンソースプラットフォームライセンスの要点</t>
  </si>
  <si>
    <t>E0481</t>
  </si>
  <si>
    <t>パソコンによる計測制御システム技術（ＵＳＢ、ＧＰ－ＩＢ編）</t>
  </si>
  <si>
    <t>E0641</t>
  </si>
  <si>
    <t>E0701</t>
  </si>
  <si>
    <t>ＲＯＳを活用したロボット制御技術</t>
  </si>
  <si>
    <t>シングルボードコンピュータ活用によるＩｏＴシステム構築技術</t>
  </si>
  <si>
    <t>E0741</t>
  </si>
  <si>
    <t>E0771</t>
  </si>
  <si>
    <t>E0801</t>
  </si>
  <si>
    <t>オブジェクト指向による組込みプログラム開発技術（Ｐｙｔｈｏｎ編）</t>
  </si>
  <si>
    <t>E0821</t>
  </si>
  <si>
    <t>組込みＬｉｎｕｘを用いたセキュアなＩｏＴ構築技術</t>
  </si>
  <si>
    <t>E0831</t>
  </si>
  <si>
    <t>E0841</t>
  </si>
  <si>
    <t>組込みＬｉｎｕｘシステム構築技術</t>
  </si>
  <si>
    <t>E0842</t>
  </si>
  <si>
    <t>E0851</t>
  </si>
  <si>
    <t>マルチコア時代の組込みＬｉｎｕｘ並列プログラミング</t>
  </si>
  <si>
    <t>E0861</t>
  </si>
  <si>
    <t>組込み機器における機械学習活用技術</t>
  </si>
  <si>
    <t>E0862</t>
  </si>
  <si>
    <t>E0871</t>
  </si>
  <si>
    <t>組込みシステムにおけるプログラム開発技術</t>
  </si>
  <si>
    <t>E0891</t>
  </si>
  <si>
    <t>マルチコアによるＬｉｎｕｘ／ＲＴＯＳ共存技術</t>
  </si>
  <si>
    <t>E0892</t>
  </si>
  <si>
    <t>E0911</t>
  </si>
  <si>
    <t>オープンソースプラットフォーム活用技術（Ｋｏｔｌｉｎ編）</t>
  </si>
  <si>
    <t>E0921</t>
  </si>
  <si>
    <t>マイコンによる計測データ処理技術</t>
  </si>
  <si>
    <t>E0931</t>
  </si>
  <si>
    <t>E1021</t>
  </si>
  <si>
    <t>センサとＬＡＮを活用したＩｏＴアプリケーション開発技術</t>
  </si>
  <si>
    <t>E1022</t>
  </si>
  <si>
    <t>E1031</t>
  </si>
  <si>
    <t>E1051</t>
  </si>
  <si>
    <t>組込み技術者のためのプログラミング（ＭｉｃｒｏＰｙｔｈｏｎ編）</t>
  </si>
  <si>
    <t>組込みシステム／組込みソフトウェア要求の仕様化技術</t>
  </si>
  <si>
    <t>組込みシステムズ開発のためのＳｙｓＭＬモデリング技術</t>
  </si>
  <si>
    <t>G0101</t>
  </si>
  <si>
    <t>製造現場のコストと財務・会計上の製造原価</t>
  </si>
  <si>
    <t>G0111</t>
  </si>
  <si>
    <t>G0371</t>
  </si>
  <si>
    <t>G0421</t>
  </si>
  <si>
    <t>商品開発のためのビッグデータ活用の視点と解析技術</t>
  </si>
  <si>
    <t>G0511</t>
  </si>
  <si>
    <t>製品設計者に必要な信頼性技術のポイント</t>
  </si>
  <si>
    <t>顧客満足と組織納得の品質管理</t>
  </si>
  <si>
    <t>G0611</t>
  </si>
  <si>
    <t>G0781</t>
  </si>
  <si>
    <t>実践　生産性改善</t>
  </si>
  <si>
    <t>G1311</t>
  </si>
  <si>
    <t>パラメータ設計（品質工学）の活用技術</t>
  </si>
  <si>
    <t>G2001</t>
  </si>
  <si>
    <t>G2002</t>
  </si>
  <si>
    <t>H0481</t>
  </si>
  <si>
    <t>機械要素保全</t>
  </si>
  <si>
    <t>H0811</t>
  </si>
  <si>
    <t>生産現場の機械保全技術</t>
  </si>
  <si>
    <t>H0831</t>
  </si>
  <si>
    <t>空気圧システムの保全技術</t>
  </si>
  <si>
    <t>油圧システムの保全技術</t>
  </si>
  <si>
    <t>H0851</t>
  </si>
  <si>
    <t>電動機周りの保全技術</t>
  </si>
  <si>
    <t>H0861</t>
  </si>
  <si>
    <t>J0011</t>
  </si>
  <si>
    <t>自動制御の理論と実際</t>
  </si>
  <si>
    <t>J0012</t>
  </si>
  <si>
    <t>J0013</t>
  </si>
  <si>
    <t>J0031</t>
  </si>
  <si>
    <t>ＰＩＤ制御によるサーボ制御技術</t>
  </si>
  <si>
    <t>J0041</t>
  </si>
  <si>
    <t>J0051</t>
  </si>
  <si>
    <t>J0061</t>
  </si>
  <si>
    <t>シミュレーションで学ぶ古典制御と現代制御</t>
  </si>
  <si>
    <t>J0071</t>
  </si>
  <si>
    <t>J0081</t>
  </si>
  <si>
    <t>J0111</t>
  </si>
  <si>
    <t>モデルベースによる制御システム開発技術</t>
  </si>
  <si>
    <t>J0131</t>
  </si>
  <si>
    <t>モデルベース開発のためのＨＩＬシステム構築技術</t>
  </si>
  <si>
    <t>J0161</t>
  </si>
  <si>
    <t>J0171</t>
  </si>
  <si>
    <t>ドローンの制御と活用技術</t>
  </si>
  <si>
    <t>J0181</t>
  </si>
  <si>
    <t>画像認識・ＡＩによる小型ロボットアームの制御と活用技術</t>
  </si>
  <si>
    <t>K1001</t>
  </si>
  <si>
    <t>計測における信頼性（不確かさ）の評価技術</t>
  </si>
  <si>
    <t>K1011</t>
  </si>
  <si>
    <t>幾何公差の解釈と測定技術</t>
  </si>
  <si>
    <t>K3001</t>
  </si>
  <si>
    <t>K6011</t>
  </si>
  <si>
    <t>K6021</t>
  </si>
  <si>
    <t>実験的アプローチによる振動・騒音対策</t>
  </si>
  <si>
    <t>K6031</t>
  </si>
  <si>
    <t>L0241</t>
  </si>
  <si>
    <t>プラスチックの選定・利用技術</t>
  </si>
  <si>
    <t>L0311</t>
  </si>
  <si>
    <t>＜見て描いて理解する＞プラスチック射出成形金型設計</t>
  </si>
  <si>
    <t>L0321</t>
  </si>
  <si>
    <t>L0322</t>
  </si>
  <si>
    <t>L0741</t>
  </si>
  <si>
    <t>L1091</t>
  </si>
  <si>
    <t>プラスチック射出成形の理論と実際</t>
  </si>
  <si>
    <t>L1092</t>
  </si>
  <si>
    <t>L1111</t>
  </si>
  <si>
    <t>L2121</t>
  </si>
  <si>
    <t>製品設計のためのプラスチック射出成形・金型</t>
  </si>
  <si>
    <t>L2122</t>
  </si>
  <si>
    <t>L2141</t>
  </si>
  <si>
    <t>手戻りを減らすプラスチック射出成形品設計</t>
  </si>
  <si>
    <t>L3201</t>
  </si>
  <si>
    <t>L3621</t>
  </si>
  <si>
    <t>実践で理解するプラスチック射出成形</t>
  </si>
  <si>
    <t>M0171</t>
  </si>
  <si>
    <t>金型切削における切削工具の選び方と工具損傷対策</t>
  </si>
  <si>
    <t>M0531</t>
  </si>
  <si>
    <t>５軸制御マシニングセンタによる加工技術</t>
  </si>
  <si>
    <t>M0541</t>
  </si>
  <si>
    <t>M0601</t>
  </si>
  <si>
    <t>M1041</t>
  </si>
  <si>
    <t>精密研削作業の勘どころ</t>
  </si>
  <si>
    <t>M1081</t>
  </si>
  <si>
    <t>切りくず処理の問題解決</t>
  </si>
  <si>
    <t>M1091</t>
  </si>
  <si>
    <t>M1111</t>
  </si>
  <si>
    <t>N0041</t>
  </si>
  <si>
    <t>N0051</t>
  </si>
  <si>
    <t>実用　ＲＦ回路の計測・評価技術</t>
  </si>
  <si>
    <t>N0081</t>
  </si>
  <si>
    <t>N0101</t>
  </si>
  <si>
    <t>N0331</t>
  </si>
  <si>
    <t>産業用ネットワークを実現する無線通信技術</t>
  </si>
  <si>
    <t>P0011</t>
  </si>
  <si>
    <t>実習で学ぶパワーエレクトロニクス回路</t>
  </si>
  <si>
    <t>P0071</t>
  </si>
  <si>
    <t>実習で学ぶブラシレスＤＣモータ制御技術</t>
  </si>
  <si>
    <t>P0072</t>
  </si>
  <si>
    <t>P0081</t>
  </si>
  <si>
    <t>P0111</t>
  </si>
  <si>
    <t>理論的アプローチによる電源回路の設計と公差計算</t>
  </si>
  <si>
    <t>P0121</t>
  </si>
  <si>
    <t>P0141</t>
  </si>
  <si>
    <t>バーチャルパワープラント（ＶＰＰ）のための分散型電源と蓄電システム技術</t>
  </si>
  <si>
    <t>P0151</t>
  </si>
  <si>
    <t>電源回路における電子部品の特性と選定ノウハウ</t>
  </si>
  <si>
    <t>P0191</t>
  </si>
  <si>
    <t>P0211</t>
  </si>
  <si>
    <t>理論的アプローチによる絶縁（オフライン）電源回路設計</t>
  </si>
  <si>
    <t>P0241</t>
  </si>
  <si>
    <t>モータ設計のためのＣＡＥ活用技術</t>
  </si>
  <si>
    <t>P0281</t>
  </si>
  <si>
    <t>作って学ぶ電源回路設計・評価技術</t>
  </si>
  <si>
    <t>R0041</t>
  </si>
  <si>
    <t>R0042</t>
  </si>
  <si>
    <t>R0051</t>
  </si>
  <si>
    <t>R0071</t>
  </si>
  <si>
    <t>プレス順送金型設計の要点</t>
  </si>
  <si>
    <t>R0591</t>
  </si>
  <si>
    <t>R0921</t>
  </si>
  <si>
    <t>板金製作を考慮した板金部品の設計技術</t>
  </si>
  <si>
    <t>R0922</t>
  </si>
  <si>
    <t>R9241</t>
  </si>
  <si>
    <t>見て触って理解する金型技術（金属プレス加工編）</t>
  </si>
  <si>
    <t>R9261</t>
  </si>
  <si>
    <t>T0041</t>
  </si>
  <si>
    <t>T0071</t>
  </si>
  <si>
    <t>実用オペアンプ応用回路の設計法</t>
  </si>
  <si>
    <t>T0091</t>
  </si>
  <si>
    <t>実習で学ぶアナログフィルタ回路設計技術</t>
  </si>
  <si>
    <t>T0111</t>
  </si>
  <si>
    <t>センサ回路の実践技術</t>
  </si>
  <si>
    <t>T0112</t>
  </si>
  <si>
    <t>T0121</t>
  </si>
  <si>
    <t>T0151</t>
  </si>
  <si>
    <t>回路シミュレータで広がる電子回路設計技術</t>
  </si>
  <si>
    <t>T0171</t>
  </si>
  <si>
    <t>ＨＤＬによるＬＳＩ開発技術（Ｖｅｒｉｌｏｇ－ＨＤＬ編）</t>
  </si>
  <si>
    <t>T0172</t>
  </si>
  <si>
    <t>T0201</t>
  </si>
  <si>
    <t>T0211</t>
  </si>
  <si>
    <t>Ｃ言語によるハードウェア設計技術（Ｖｉｖａｄｏ　ＨＬＳ　編）</t>
  </si>
  <si>
    <t>T0281</t>
  </si>
  <si>
    <t>ＥＭＣの理論とシミュレーション</t>
  </si>
  <si>
    <t>T0301</t>
  </si>
  <si>
    <t>電子回路から発生するノイズ対策技術</t>
  </si>
  <si>
    <t>T0302</t>
  </si>
  <si>
    <t>T0311</t>
  </si>
  <si>
    <t>アナログ・ディジタル混在回路におけるノイズ対策技術</t>
  </si>
  <si>
    <t>T0331</t>
  </si>
  <si>
    <t>高速回路設計者のための分布定数回路とシグナルインテグリティ</t>
  </si>
  <si>
    <t>T0351</t>
  </si>
  <si>
    <t>実習で学ぶ電子機器の熱設計技術</t>
  </si>
  <si>
    <t>T0361</t>
  </si>
  <si>
    <t>模擬電子機器を利用した放熱対策実習</t>
  </si>
  <si>
    <t>T0431</t>
  </si>
  <si>
    <t>製作しながら学ぶ高周波回路設計技術</t>
  </si>
  <si>
    <t>T0432</t>
  </si>
  <si>
    <t>T0441</t>
  </si>
  <si>
    <t>ＥＭＣ対策のための電磁気学</t>
  </si>
  <si>
    <t>T0442</t>
  </si>
  <si>
    <t>T0471</t>
  </si>
  <si>
    <t>オペアンプ回路の設計・評価技術</t>
  </si>
  <si>
    <t>T0481</t>
  </si>
  <si>
    <t>プリント基板設計技術</t>
  </si>
  <si>
    <t>T0491</t>
  </si>
  <si>
    <t>T0501</t>
  </si>
  <si>
    <t>T0541</t>
  </si>
  <si>
    <t>定番電子回路の活用技術</t>
  </si>
  <si>
    <t>T0561</t>
  </si>
  <si>
    <t>T0571</t>
  </si>
  <si>
    <t>T0611</t>
  </si>
  <si>
    <t>電源回路における安全・信頼性設計技術</t>
  </si>
  <si>
    <t>T0621</t>
  </si>
  <si>
    <t>ＩＣ活用時のトラブル対策技術</t>
  </si>
  <si>
    <t>T0631</t>
  </si>
  <si>
    <t>ＣＭＯＳイメージセンサのしくみと性能評価・応用技術</t>
  </si>
  <si>
    <t>T0711</t>
  </si>
  <si>
    <t>電子機器の計測・評価技術</t>
  </si>
  <si>
    <t>T0761</t>
  </si>
  <si>
    <t>T0771</t>
  </si>
  <si>
    <t>実習で学ぶ産業用電子機器の安全試験（ＩＥＣ６１０１０－１対応）</t>
  </si>
  <si>
    <t>T0781</t>
  </si>
  <si>
    <t>V0021</t>
  </si>
  <si>
    <t>実習で学ぶ画像処理・認識技術</t>
  </si>
  <si>
    <t>V0022</t>
  </si>
  <si>
    <t>マシンビジョン画像処理システムのための新しいライティング技術</t>
  </si>
  <si>
    <t>V0082</t>
  </si>
  <si>
    <t>V0091</t>
  </si>
  <si>
    <t>マシンビジョン画像処理システムのための新しいライティング技術・応用編</t>
  </si>
  <si>
    <t>V0092</t>
  </si>
  <si>
    <t>V0191</t>
  </si>
  <si>
    <t>マシンビジョン画像処理システムのための新しいライティング技術・実践編</t>
  </si>
  <si>
    <t>V0192</t>
  </si>
  <si>
    <t>V0211</t>
  </si>
  <si>
    <t>V0221</t>
  </si>
  <si>
    <t>実習で学ぶ画像処理・認識技術（ＯｐｅｎＣＶ編）</t>
  </si>
  <si>
    <t>V0222</t>
  </si>
  <si>
    <t>V0251</t>
  </si>
  <si>
    <t>V0281</t>
  </si>
  <si>
    <t>ＣＭＯＳイメージセンサによるカメラシステム技術</t>
  </si>
  <si>
    <t>V0291</t>
  </si>
  <si>
    <t>マシンビジョン画像処理システムのための新しいライティング技術・発展編</t>
  </si>
  <si>
    <t>V0292</t>
  </si>
  <si>
    <t>V0301</t>
  </si>
  <si>
    <t>マイコンによるＡＩディープ・ラーニング（機械学習）と活用技術</t>
  </si>
  <si>
    <t>V0302</t>
  </si>
  <si>
    <t>V0391</t>
  </si>
  <si>
    <t>X0011</t>
  </si>
  <si>
    <t>直動システムにおけるメカトロ機械設計技術</t>
  </si>
  <si>
    <t>X0012</t>
  </si>
  <si>
    <t>X0091</t>
  </si>
  <si>
    <t>空気圧回路の組み方と機器選定</t>
  </si>
  <si>
    <t>X0151</t>
  </si>
  <si>
    <t>モーションコントロール機器の制御技術</t>
  </si>
  <si>
    <t>X0152</t>
  </si>
  <si>
    <t>X0153</t>
  </si>
  <si>
    <t>X0154</t>
  </si>
  <si>
    <t>X0181</t>
  </si>
  <si>
    <t>自動機械設計のための要素選定技術</t>
  </si>
  <si>
    <t>X0231</t>
  </si>
  <si>
    <t>自動化用センサと自動化設計のポイント</t>
  </si>
  <si>
    <t>X0401</t>
  </si>
  <si>
    <t>ＰＬＣプログラミング技術（ラダープログラムの組み方と定石）</t>
  </si>
  <si>
    <t>X0431</t>
  </si>
  <si>
    <t>機械設備の仕様書作成と納入検査のチェックポイント</t>
  </si>
  <si>
    <t>X0601</t>
  </si>
  <si>
    <t>機械設備設計のための総合力学</t>
  </si>
  <si>
    <t>X0691</t>
  </si>
  <si>
    <t>治具設計の勘どころ</t>
  </si>
  <si>
    <t>X0692</t>
  </si>
  <si>
    <t>X0701</t>
  </si>
  <si>
    <t>X0711</t>
  </si>
  <si>
    <t>X2401</t>
  </si>
  <si>
    <t>実践で学ぶ自動機製作</t>
  </si>
  <si>
    <t>X369A</t>
  </si>
  <si>
    <t>Z0221</t>
  </si>
  <si>
    <t>ダイカストにおける鋳造欠陥改善法</t>
  </si>
  <si>
    <t>Z0401</t>
  </si>
  <si>
    <t>鉄鋼材料の熱処理技術（一般熱処理編）</t>
  </si>
  <si>
    <t>Z0411</t>
  </si>
  <si>
    <t>鉄鋼材料の熱処理技術（表面硬化編）</t>
  </si>
  <si>
    <t>Z0451</t>
  </si>
  <si>
    <t>金属めっき技術の理論と実際</t>
  </si>
  <si>
    <t>Z0471</t>
  </si>
  <si>
    <t>Z0761</t>
  </si>
  <si>
    <t>Z0762</t>
  </si>
  <si>
    <t>Z0771</t>
  </si>
  <si>
    <t>金属めっき技術のトラブル対策</t>
  </si>
  <si>
    <t>Z0781</t>
  </si>
  <si>
    <t>Z0971</t>
  </si>
  <si>
    <t>金属材料の理論と実際</t>
  </si>
  <si>
    <t>Z0972</t>
  </si>
  <si>
    <t>Z0981</t>
  </si>
  <si>
    <t>金属組織の解読とトラブル解析技術</t>
  </si>
  <si>
    <t>Z1011</t>
  </si>
  <si>
    <t>機械材料の特性と選定技術</t>
  </si>
  <si>
    <t xml:space="preserve"> ３．受講申込みコース</t>
    <rPh sb="3" eb="5">
      <t>ジュコウ</t>
    </rPh>
    <rPh sb="5" eb="7">
      <t>モウシコ</t>
    </rPh>
    <phoneticPr fontId="2"/>
  </si>
  <si>
    <t xml:space="preserve">（１）以前から当センターをご存じでしたか。　　 </t>
    <rPh sb="3" eb="5">
      <t>イゼン</t>
    </rPh>
    <rPh sb="7" eb="8">
      <t>トウ</t>
    </rPh>
    <rPh sb="14" eb="15">
      <t>ゾン</t>
    </rPh>
    <phoneticPr fontId="2"/>
  </si>
  <si>
    <t>（２）当センターをどのようにしてお知りになりましたか。</t>
    <rPh sb="17" eb="18">
      <t>シ</t>
    </rPh>
    <phoneticPr fontId="2"/>
  </si>
  <si>
    <t>メール：kodo-poly02@jeed.go.jp</t>
    <phoneticPr fontId="2"/>
  </si>
  <si>
    <t>（４コース以上、４名様以上のお申込み メール送信専用）</t>
    <rPh sb="5" eb="7">
      <t>イジョウ</t>
    </rPh>
    <rPh sb="9" eb="10">
      <t>メイ</t>
    </rPh>
    <rPh sb="10" eb="11">
      <t>サマ</t>
    </rPh>
    <rPh sb="11" eb="13">
      <t>イジョウ</t>
    </rPh>
    <rPh sb="15" eb="17">
      <t>モウシコ</t>
    </rPh>
    <rPh sb="22" eb="24">
      <t>ソウシン</t>
    </rPh>
    <rPh sb="24" eb="26">
      <t>センヨウ</t>
    </rPh>
    <phoneticPr fontId="2"/>
  </si>
  <si>
    <r>
      <t>就業状況　</t>
    </r>
    <r>
      <rPr>
        <b/>
        <sz val="10"/>
        <color rgb="FFFF0000"/>
        <rFont val="ＭＳ Ｐゴシック"/>
        <family val="3"/>
        <charset val="128"/>
      </rPr>
      <t>※2</t>
    </r>
    <r>
      <rPr>
        <sz val="10"/>
        <rFont val="ＭＳ Ｐゴシック"/>
        <family val="3"/>
        <charset val="128"/>
      </rPr>
      <t xml:space="preserve">
</t>
    </r>
    <r>
      <rPr>
        <sz val="8"/>
        <rFont val="ＭＳ Ｐゴシック"/>
        <family val="3"/>
        <charset val="128"/>
      </rPr>
      <t>（メニューから選択）</t>
    </r>
    <rPh sb="15" eb="17">
      <t>センタク</t>
    </rPh>
    <phoneticPr fontId="2"/>
  </si>
  <si>
    <t>通信欄</t>
    <rPh sb="0" eb="3">
      <t>ツウシンラン</t>
    </rPh>
    <phoneticPr fontId="2"/>
  </si>
  <si>
    <t>A0101</t>
  </si>
  <si>
    <t>安全制御システム構築技術</t>
  </si>
  <si>
    <t>C0311</t>
  </si>
  <si>
    <t>C0331</t>
  </si>
  <si>
    <t>設計に活かす３次元ＣＡＤ活用術（図面活用編）</t>
  </si>
  <si>
    <t>6/6,7</t>
  </si>
  <si>
    <t>C122B</t>
  </si>
  <si>
    <t>C173A</t>
  </si>
  <si>
    <t>C1811</t>
  </si>
  <si>
    <t>5/23,24</t>
  </si>
  <si>
    <t>C4021</t>
  </si>
  <si>
    <t>C4121</t>
  </si>
  <si>
    <t>C428A</t>
  </si>
  <si>
    <t>ＣＡＥを活用した構造解析（非線形解析のポイント）</t>
  </si>
  <si>
    <t>ＣＡＥを活用した伝熱・熱流体解析技術</t>
  </si>
  <si>
    <t>CX211</t>
  </si>
  <si>
    <t>CX551</t>
  </si>
  <si>
    <t>D2101</t>
  </si>
  <si>
    <t>実習でわかる省エネ診断と工場における省エネルギー技術</t>
  </si>
  <si>
    <t>12/5,6</t>
  </si>
  <si>
    <t>E0021</t>
  </si>
  <si>
    <t>ＥＶＭ実践（プロジェクトの効率化・最適化のための定量的管理手法）</t>
  </si>
  <si>
    <t>E0041</t>
  </si>
  <si>
    <t>E0051</t>
  </si>
  <si>
    <t>機械学習等を活用した時系列データの分析技術</t>
  </si>
  <si>
    <t>E0101</t>
  </si>
  <si>
    <t>9/12,13</t>
  </si>
  <si>
    <t>1/23,24</t>
  </si>
  <si>
    <t>E0161</t>
  </si>
  <si>
    <t>組込みシステム開発におけるタスク分割技術</t>
  </si>
  <si>
    <t>E0171</t>
  </si>
  <si>
    <t>シングルボードコンピュータによるＷｅｂ－ＤＢシステム構築技術</t>
  </si>
  <si>
    <t>E0181</t>
  </si>
  <si>
    <t>組込みシステムにおけるデバッグ／ロギング技術</t>
  </si>
  <si>
    <t>E0351</t>
  </si>
  <si>
    <t>パソコンによる高性能フィールドバス利用技術</t>
  </si>
  <si>
    <t>ＣＰＵ内蔵ＦＰＧＡにおける組込みＬｉｎｕｘの実践活用</t>
  </si>
  <si>
    <t>10/17,18</t>
  </si>
  <si>
    <t>E1061</t>
  </si>
  <si>
    <t>シングルボードコンピュータによる計測制御システム技術</t>
  </si>
  <si>
    <t>組込みソフトウェア開発のためのＵＭＬモデリング技術</t>
  </si>
  <si>
    <t>組込みシステム／ソフトウェア開発者のための抽象化技術とモデリング活用法</t>
  </si>
  <si>
    <t>EX881</t>
  </si>
  <si>
    <t>5/30,31</t>
  </si>
  <si>
    <t>設計・開発段階におけるＦＭＥＡ・ＦＴＡの活用法</t>
  </si>
  <si>
    <t>G0381</t>
  </si>
  <si>
    <t>生産プロセス改善のための統計解析</t>
  </si>
  <si>
    <t>製造業における生産性診断に基づく改善へのアプローチ</t>
  </si>
  <si>
    <t>生産活動における課題解決の進め方</t>
  </si>
  <si>
    <t>G0891</t>
  </si>
  <si>
    <t>現場改善のためのＩＥ活用技術</t>
  </si>
  <si>
    <t>生産現場の設備保全のための人材育成実践技術</t>
  </si>
  <si>
    <t>ロバスト制御によるサーボ制御技術</t>
  </si>
  <si>
    <t>10/3,4</t>
  </si>
  <si>
    <t>実例で学ぶ現代制御</t>
  </si>
  <si>
    <t>ロバスト制御技術</t>
  </si>
  <si>
    <t>J0101</t>
  </si>
  <si>
    <t>システム同定の理論と実際</t>
  </si>
  <si>
    <t>実機で学ぶ制御系設計技術</t>
  </si>
  <si>
    <t>J0211</t>
  </si>
  <si>
    <t>ＡＩによる自動走行ロボット制御技術</t>
  </si>
  <si>
    <t>K0261</t>
  </si>
  <si>
    <t>表面粗さと形状偏差の精密測定技術（表面粗さと真円度測定）</t>
  </si>
  <si>
    <t>K0961</t>
  </si>
  <si>
    <t>三次元測定機を用いた精密測定技術の実践</t>
  </si>
  <si>
    <t>K1021</t>
  </si>
  <si>
    <t>最大実体公差方式の解釈とその測定技術の実践（機能ゲージによる評価）</t>
  </si>
  <si>
    <t>実験モーダル解析における実験のプロセス及び精度向上技術</t>
  </si>
  <si>
    <t>実験モーダル解析技術（実稼働による振動特性の求め方）</t>
  </si>
  <si>
    <t>5/16,17</t>
  </si>
  <si>
    <t>L0242</t>
  </si>
  <si>
    <t>プラスチック射出成形金型設計におけるトラブル対策</t>
  </si>
  <si>
    <t>実例で学ぶホットランナ金型導入・設計技術</t>
  </si>
  <si>
    <t>L1121</t>
  </si>
  <si>
    <t>実体験で理解するプラスチック射出成形品設計</t>
  </si>
  <si>
    <t>L3311</t>
  </si>
  <si>
    <t>高能率・高精度穴加工技術</t>
  </si>
  <si>
    <t>M0921</t>
  </si>
  <si>
    <t>切削実技で学ぶステンレス鋼と難加工材の削り方</t>
  </si>
  <si>
    <t>ＣＢＮ・ダイヤモンドホイールによる研削加工技術</t>
  </si>
  <si>
    <t>M1231</t>
  </si>
  <si>
    <t>N0341</t>
  </si>
  <si>
    <t>1/30,31</t>
  </si>
  <si>
    <t>実習で学ぶＩＰＭモータ制御技術</t>
  </si>
  <si>
    <t>パワーエレクトロニクスの測定ノウハウ</t>
  </si>
  <si>
    <t>パワーエレクトロニクスのための熱設計技術</t>
  </si>
  <si>
    <t>P0221</t>
  </si>
  <si>
    <t>11/7,8</t>
  </si>
  <si>
    <t>プレス加工のトラブル対策（プレス加工・金型編）</t>
  </si>
  <si>
    <t>プレス部品設計（塑性加工性を考慮に入れた製品設計）</t>
  </si>
  <si>
    <t>見て触って理解するプレス機械の特性</t>
  </si>
  <si>
    <t>7/11,12</t>
  </si>
  <si>
    <t>ＡＤ／ＤＡコンバータの活用法</t>
  </si>
  <si>
    <t>9/26,27</t>
  </si>
  <si>
    <t>T0161</t>
  </si>
  <si>
    <t>シミュレーションで学ぶＣＭＯＳアナログ回路ＩＣ設計技術</t>
  </si>
  <si>
    <t>T0181</t>
  </si>
  <si>
    <t>ＨＤＬによるＬＳＩ開発技術（ＶＨＤＬ編）</t>
  </si>
  <si>
    <t>T0191</t>
  </si>
  <si>
    <t>ＨＤＬによる実用回路設計手法</t>
  </si>
  <si>
    <t>10/24,25</t>
  </si>
  <si>
    <t>2/13,14</t>
  </si>
  <si>
    <t>モデルベースによる画像認識処理システムのハードウェア開発</t>
  </si>
  <si>
    <t>実習で学ぶＬＳＩの低電力化の勘どころ</t>
  </si>
  <si>
    <t>11/21,22</t>
  </si>
  <si>
    <t>T0782</t>
  </si>
  <si>
    <t>T0831</t>
  </si>
  <si>
    <t>半導体メモリ活用技術</t>
  </si>
  <si>
    <t>T0841</t>
  </si>
  <si>
    <t>T0861</t>
  </si>
  <si>
    <t>プリント基板のノイズ発生メカニズムとツールによる効率的なノイズ対策</t>
  </si>
  <si>
    <t>7/4,5</t>
  </si>
  <si>
    <t>V0081</t>
  </si>
  <si>
    <t>V0201</t>
  </si>
  <si>
    <t>ディジタル信号処理を用いたノイズ除去と信号分離技術</t>
  </si>
  <si>
    <t>ディジタル信号解析＆設計手法とその応用（フーリエ・ウェーブレット変換）</t>
  </si>
  <si>
    <t>V0271</t>
  </si>
  <si>
    <t>実習で学ぶニューラルネットワークと学習済モデルの活用</t>
  </si>
  <si>
    <t>V0401</t>
  </si>
  <si>
    <t>マシンビジョン画像処理システムのための新しいライティング技術視覚機能編</t>
  </si>
  <si>
    <t>V0402</t>
  </si>
  <si>
    <t>V0431</t>
  </si>
  <si>
    <t>VX051</t>
  </si>
  <si>
    <t>VX231</t>
  </si>
  <si>
    <t>7/25,26</t>
  </si>
  <si>
    <t>X0182</t>
  </si>
  <si>
    <t>X0411</t>
  </si>
  <si>
    <t>ＰＬＣ回路構築法と標準化</t>
  </si>
  <si>
    <t>ロボットシステム設計技術（ロボットシステム導入編）</t>
  </si>
  <si>
    <t>ロボットシステム設計技術（シミュレーション活用編）</t>
  </si>
  <si>
    <t>X0721</t>
  </si>
  <si>
    <t>ロボットシステム設計技術（プログラミング編）</t>
  </si>
  <si>
    <t>X0731</t>
  </si>
  <si>
    <t>ロボットシステム設計技術（周辺装置連携編）</t>
  </si>
  <si>
    <t>製品設計のための金属めっき技術</t>
  </si>
  <si>
    <t>金属部品の精密洗浄技術</t>
  </si>
  <si>
    <t>直感的に理解するディジタル信号処理（ＤＳＰ）と人工知能（ＡＩ）技術</t>
  </si>
  <si>
    <t>X090A</t>
  </si>
  <si>
    <t>X091A</t>
  </si>
  <si>
    <t>※当センターからのメールは下記アドレスから送信いたします。メールを受信できるように設定をお願いします。</t>
    <rPh sb="1" eb="2">
      <t>トウ</t>
    </rPh>
    <rPh sb="13" eb="15">
      <t>カキ</t>
    </rPh>
    <rPh sb="21" eb="23">
      <t>ソウシン</t>
    </rPh>
    <rPh sb="33" eb="35">
      <t>ジュシン</t>
    </rPh>
    <rPh sb="41" eb="43">
      <t>セッテイ</t>
    </rPh>
    <rPh sb="45" eb="46">
      <t>ネガ</t>
    </rPh>
    <phoneticPr fontId="2"/>
  </si>
  <si>
    <t>申込結果返信方法</t>
    <rPh sb="0" eb="2">
      <t>モウシコミ</t>
    </rPh>
    <rPh sb="2" eb="4">
      <t>ケッカ</t>
    </rPh>
    <rPh sb="4" eb="6">
      <t>ヘンシン</t>
    </rPh>
    <rPh sb="6" eb="8">
      <t>ホウホウ</t>
    </rPh>
    <phoneticPr fontId="2"/>
  </si>
  <si>
    <t>申 込 結 果</t>
    <phoneticPr fontId="2"/>
  </si>
  <si>
    <t xml:space="preserve">独立行政法人高齢・障害・求職者雇用支援機構は「個人情報の保護に関する法律」（平成15年法律第57号）を遵守し、保有個人情報を適切に管理し、個人の権利利益を保護いたします。
ご記入いただいた個人情報については、能力開発セミナーの受講に関する事務処理（連絡、修了証書の交付、修了台帳の整備）及び個人を特定しない統計処理、当機構の能力開発セミナーや関連するイベント・セミナー等の案内、能力開発に関する助成金等のサービスの案内に使用するものであり、それ以外に使用することはありません。会社からお申し込みの場合は、申し込み担当者あてに送付します。
</t>
    <rPh sb="0" eb="2">
      <t>ドクリツ</t>
    </rPh>
    <rPh sb="2" eb="4">
      <t>ギョウセイ</t>
    </rPh>
    <rPh sb="4" eb="6">
      <t>ホウジン</t>
    </rPh>
    <rPh sb="23" eb="25">
      <t>コジン</t>
    </rPh>
    <rPh sb="25" eb="27">
      <t>ジョウホウ</t>
    </rPh>
    <rPh sb="28" eb="30">
      <t>ホゴ</t>
    </rPh>
    <rPh sb="31" eb="32">
      <t>カン</t>
    </rPh>
    <rPh sb="34" eb="36">
      <t>ホウリツ</t>
    </rPh>
    <rPh sb="38" eb="40">
      <t>ヘイセイ</t>
    </rPh>
    <rPh sb="42" eb="43">
      <t>ネン</t>
    </rPh>
    <rPh sb="43" eb="45">
      <t>ホウリツ</t>
    </rPh>
    <rPh sb="45" eb="46">
      <t>ダイ</t>
    </rPh>
    <rPh sb="48" eb="49">
      <t>ゴウ</t>
    </rPh>
    <rPh sb="51" eb="53">
      <t>ジュンシュ</t>
    </rPh>
    <rPh sb="55" eb="57">
      <t>ホユウ</t>
    </rPh>
    <rPh sb="57" eb="59">
      <t>コジン</t>
    </rPh>
    <rPh sb="59" eb="61">
      <t>ジョウホウ</t>
    </rPh>
    <rPh sb="62" eb="64">
      <t>テキセツ</t>
    </rPh>
    <rPh sb="65" eb="67">
      <t>カンリ</t>
    </rPh>
    <rPh sb="69" eb="71">
      <t>コジン</t>
    </rPh>
    <rPh sb="72" eb="74">
      <t>ケンリ</t>
    </rPh>
    <rPh sb="74" eb="76">
      <t>リエキ</t>
    </rPh>
    <rPh sb="77" eb="79">
      <t>ホゴ</t>
    </rPh>
    <rPh sb="87" eb="89">
      <t>キニュウ</t>
    </rPh>
    <rPh sb="94" eb="96">
      <t>コジン</t>
    </rPh>
    <rPh sb="96" eb="98">
      <t>ジョウホウ</t>
    </rPh>
    <rPh sb="104" eb="106">
      <t>ノウリョク</t>
    </rPh>
    <rPh sb="106" eb="108">
      <t>カイハツ</t>
    </rPh>
    <rPh sb="113" eb="115">
      <t>ジュコウ</t>
    </rPh>
    <rPh sb="116" eb="117">
      <t>カン</t>
    </rPh>
    <rPh sb="119" eb="121">
      <t>ジム</t>
    </rPh>
    <rPh sb="121" eb="123">
      <t>ショリ</t>
    </rPh>
    <rPh sb="124" eb="126">
      <t>レンラク</t>
    </rPh>
    <rPh sb="127" eb="129">
      <t>シュウリョウ</t>
    </rPh>
    <rPh sb="129" eb="130">
      <t>ショウ</t>
    </rPh>
    <rPh sb="130" eb="131">
      <t>ショ</t>
    </rPh>
    <rPh sb="132" eb="134">
      <t>コウフ</t>
    </rPh>
    <rPh sb="135" eb="137">
      <t>シュウリョウ</t>
    </rPh>
    <rPh sb="137" eb="139">
      <t>ダイチョウ</t>
    </rPh>
    <rPh sb="140" eb="142">
      <t>セイビ</t>
    </rPh>
    <rPh sb="143" eb="144">
      <t>オヨ</t>
    </rPh>
    <rPh sb="145" eb="147">
      <t>コジン</t>
    </rPh>
    <rPh sb="148" eb="150">
      <t>トクテイ</t>
    </rPh>
    <rPh sb="153" eb="155">
      <t>トウケイ</t>
    </rPh>
    <rPh sb="155" eb="157">
      <t>ショリ</t>
    </rPh>
    <rPh sb="158" eb="159">
      <t>トウ</t>
    </rPh>
    <rPh sb="159" eb="161">
      <t>キコウ</t>
    </rPh>
    <rPh sb="162" eb="164">
      <t>ノウリョク</t>
    </rPh>
    <rPh sb="164" eb="166">
      <t>カイハツ</t>
    </rPh>
    <rPh sb="171" eb="173">
      <t>カンレン</t>
    </rPh>
    <rPh sb="184" eb="185">
      <t>トウ</t>
    </rPh>
    <rPh sb="186" eb="188">
      <t>アンナイ</t>
    </rPh>
    <rPh sb="189" eb="191">
      <t>ノウリョク</t>
    </rPh>
    <rPh sb="191" eb="193">
      <t>カイハツ</t>
    </rPh>
    <rPh sb="194" eb="195">
      <t>カン</t>
    </rPh>
    <rPh sb="197" eb="200">
      <t>ジョセイキン</t>
    </rPh>
    <rPh sb="200" eb="201">
      <t>トウ</t>
    </rPh>
    <rPh sb="207" eb="209">
      <t>アンナイ</t>
    </rPh>
    <rPh sb="210" eb="212">
      <t>シヨウ</t>
    </rPh>
    <rPh sb="222" eb="224">
      <t>イガイ</t>
    </rPh>
    <rPh sb="225" eb="227">
      <t>シヨウ</t>
    </rPh>
    <rPh sb="238" eb="240">
      <t>カイシャ</t>
    </rPh>
    <rPh sb="243" eb="244">
      <t>モウ</t>
    </rPh>
    <rPh sb="245" eb="246">
      <t>コ</t>
    </rPh>
    <rPh sb="248" eb="250">
      <t>バアイ</t>
    </rPh>
    <rPh sb="252" eb="253">
      <t>モウ</t>
    </rPh>
    <rPh sb="254" eb="255">
      <t>コ</t>
    </rPh>
    <rPh sb="256" eb="259">
      <t>タントウシャ</t>
    </rPh>
    <rPh sb="262" eb="264">
      <t>ソウフ</t>
    </rPh>
    <phoneticPr fontId="2"/>
  </si>
  <si>
    <t>(</t>
    <phoneticPr fontId="2"/>
  </si>
  <si>
    <t>)</t>
    <phoneticPr fontId="2"/>
  </si>
  <si>
    <t>←メール申込の場合はメール、FAX申込の場合はFAXで返信します。　　　　　　
※ご希望の返信方法がある場合のみご記入ください。</t>
    <rPh sb="42" eb="44">
      <t>キボウ</t>
    </rPh>
    <rPh sb="45" eb="47">
      <t>ヘンシン</t>
    </rPh>
    <rPh sb="47" eb="49">
      <t>ホウホウ</t>
    </rPh>
    <phoneticPr fontId="2"/>
  </si>
  <si>
    <t>ＤＸ（デジタルトランスフォーメーション）の進め方と業務改革手法</t>
  </si>
  <si>
    <t>実習で学ぶワイヤレス通信技術</t>
  </si>
  <si>
    <t>生産設備における電気・通信設備のノイズ対策</t>
  </si>
  <si>
    <t>M1232</t>
  </si>
  <si>
    <t>）</t>
    <phoneticPr fontId="2"/>
  </si>
  <si>
    <t xml:space="preserve"> ２．セミナー申込みにあたり（該当に☑）</t>
    <rPh sb="7" eb="9">
      <t>モウシコミ</t>
    </rPh>
    <rPh sb="15" eb="17">
      <t>ガイトウ</t>
    </rPh>
    <phoneticPr fontId="2"/>
  </si>
  <si>
    <t>別紙のとおり</t>
    <rPh sb="0" eb="2">
      <t>ベッシ</t>
    </rPh>
    <phoneticPr fontId="2"/>
  </si>
  <si>
    <t>　</t>
    <phoneticPr fontId="2"/>
  </si>
  <si>
    <t>申込結果</t>
    <rPh sb="0" eb="2">
      <t>モウシコミ</t>
    </rPh>
    <rPh sb="2" eb="4">
      <t>ケッカ</t>
    </rPh>
    <phoneticPr fontId="2"/>
  </si>
  <si>
    <t>受講形態など</t>
    <rPh sb="0" eb="2">
      <t>ジュコウ</t>
    </rPh>
    <rPh sb="2" eb="4">
      <t>ケイタイ</t>
    </rPh>
    <phoneticPr fontId="2"/>
  </si>
  <si>
    <t>8の数</t>
    <rPh sb="2" eb="3">
      <t>カズ</t>
    </rPh>
    <phoneticPr fontId="24"/>
  </si>
  <si>
    <t>9の数</t>
    <rPh sb="2" eb="3">
      <t>カズ</t>
    </rPh>
    <phoneticPr fontId="24"/>
  </si>
  <si>
    <t>10の数</t>
    <rPh sb="3" eb="4">
      <t>カズ</t>
    </rPh>
    <phoneticPr fontId="24"/>
  </si>
  <si>
    <t>11の数</t>
    <rPh sb="3" eb="4">
      <t>カズ</t>
    </rPh>
    <phoneticPr fontId="24"/>
  </si>
  <si>
    <t>12の数</t>
    <rPh sb="3" eb="4">
      <t>カズ</t>
    </rPh>
    <phoneticPr fontId="24"/>
  </si>
  <si>
    <t>13の数</t>
    <rPh sb="3" eb="4">
      <t>カズ</t>
    </rPh>
    <phoneticPr fontId="24"/>
  </si>
  <si>
    <t>14の数</t>
    <rPh sb="3" eb="4">
      <t>カズ</t>
    </rPh>
    <phoneticPr fontId="24"/>
  </si>
  <si>
    <t>15の数</t>
    <rPh sb="3" eb="4">
      <t>カズ</t>
    </rPh>
    <phoneticPr fontId="24"/>
  </si>
  <si>
    <t>A0071</t>
  </si>
  <si>
    <t>安全設計とリスクアセスメント</t>
  </si>
  <si>
    <t>8/8,9</t>
  </si>
  <si>
    <t>パルスＴＩＧ溶接実践技術</t>
  </si>
  <si>
    <t>11/25,26</t>
  </si>
  <si>
    <t>BX051</t>
  </si>
  <si>
    <t>設計・施工管理に活かす溶接技術　Ｌ</t>
  </si>
  <si>
    <t>8/29,30</t>
  </si>
  <si>
    <t>6/13,14</t>
  </si>
  <si>
    <t>12/12,13</t>
  </si>
  <si>
    <t>11/28,29</t>
  </si>
  <si>
    <t>2/6,7</t>
  </si>
  <si>
    <t>C1211</t>
  </si>
  <si>
    <t>6/5,6</t>
  </si>
  <si>
    <t>C128A</t>
  </si>
  <si>
    <t>11/20,21</t>
  </si>
  <si>
    <t>C1291</t>
  </si>
  <si>
    <t>公差設計・解析技術（３次元図面を活用した公差設計編）</t>
  </si>
  <si>
    <t>C1551</t>
  </si>
  <si>
    <t>5/22,23</t>
  </si>
  <si>
    <t>11/13,14</t>
  </si>
  <si>
    <t>３次元ツールを活用したデザインレビューの進め方</t>
  </si>
  <si>
    <t>有限要素法理論理解のための表計算ソフトの活用</t>
  </si>
  <si>
    <t>機械設計のための構造解析（ＣＡＥ活用の進め方）</t>
  </si>
  <si>
    <t>8/1,2</t>
  </si>
  <si>
    <t>2/27,28</t>
  </si>
  <si>
    <t>ＣＡＥを活用した構造解析（線形解析のポイント）</t>
  </si>
  <si>
    <t>C5261</t>
  </si>
  <si>
    <t>ＣＡＥを活用した機構解析</t>
  </si>
  <si>
    <t>12/19,20</t>
  </si>
  <si>
    <t>公差設計・解析技術　Ｌ</t>
  </si>
  <si>
    <t>幾何公差の解釈と活用実習　Ｌ</t>
  </si>
  <si>
    <t>12/4,5</t>
  </si>
  <si>
    <t>太陽光発電システムのトラブルシューティングとメンテナンス技術</t>
  </si>
  <si>
    <t>D213A</t>
  </si>
  <si>
    <t>6/20,21</t>
  </si>
  <si>
    <t>シングルボードコンピュータによるＩｏＴアプリケーション開発技術</t>
  </si>
  <si>
    <t>9/11,12</t>
  </si>
  <si>
    <t>1/22,23</t>
  </si>
  <si>
    <t>E0132</t>
  </si>
  <si>
    <t>12/18,19</t>
  </si>
  <si>
    <t>E0201</t>
  </si>
  <si>
    <t>シングルボードコンピュータによるデータベースシステム開発技術</t>
  </si>
  <si>
    <t>パソコンによるリアルタイム計測制御システム構築技法</t>
  </si>
  <si>
    <t>E0501</t>
  </si>
  <si>
    <t>E0511</t>
  </si>
  <si>
    <t>E0721</t>
  </si>
  <si>
    <t>センサを活用したＩｏＴアプリケーション開発技術</t>
  </si>
  <si>
    <t>E0731</t>
  </si>
  <si>
    <t>ＲＴミドルウェアによるロボットプログラミング技術</t>
  </si>
  <si>
    <t>シングルボードコンピュータを用いたＦＡ制御技術</t>
  </si>
  <si>
    <t>E1071</t>
  </si>
  <si>
    <t>クラウドを利用した組込みマイコン活用技術</t>
  </si>
  <si>
    <t>E1081</t>
  </si>
  <si>
    <t>マイコンによるシリアル通信活用技術（ＵＡＲＴ，ＳＰＩ，Ｉ２Ｃ）</t>
  </si>
  <si>
    <t>10/31,11/1</t>
  </si>
  <si>
    <t>9/5,6</t>
  </si>
  <si>
    <t>ＬＰＷＡを活用したＩｏＴアプリケーション開発技術（Ｓｉｇｆｏｘ編）　Ｌ</t>
  </si>
  <si>
    <t>EX981</t>
  </si>
  <si>
    <t>利益とキャッシュで考える業務プロセス改善</t>
  </si>
  <si>
    <t>G0372</t>
  </si>
  <si>
    <t>6/27,28</t>
  </si>
  <si>
    <t>G0531</t>
  </si>
  <si>
    <t>9/19,20</t>
  </si>
  <si>
    <t>G0541</t>
  </si>
  <si>
    <t>製造現場の事例に学ぶ品質改善手法</t>
  </si>
  <si>
    <t>G0881</t>
  </si>
  <si>
    <t>G0911</t>
  </si>
  <si>
    <t>生産設備のムダ取り改善とからくり</t>
  </si>
  <si>
    <t>10/10,11</t>
  </si>
  <si>
    <t>9/11,12,13</t>
  </si>
  <si>
    <t>8/22,23</t>
  </si>
  <si>
    <t>J0231</t>
  </si>
  <si>
    <t>実習で学ぶデータ分析プロセス実践技術</t>
  </si>
  <si>
    <t>2/20,21</t>
  </si>
  <si>
    <t>10/23,24</t>
  </si>
  <si>
    <t>K0962</t>
  </si>
  <si>
    <t>2/26,27</t>
  </si>
  <si>
    <t>K0971</t>
  </si>
  <si>
    <t>三次元測定機を使った幾何偏差の測定技術</t>
  </si>
  <si>
    <t>K0972</t>
  </si>
  <si>
    <t>K1002</t>
  </si>
  <si>
    <t>K1012</t>
  </si>
  <si>
    <t>K1022</t>
  </si>
  <si>
    <t>設計・品質評価に活かす硬さ試験</t>
  </si>
  <si>
    <t>12/11,12</t>
  </si>
  <si>
    <t>金型の鏡面みがき技法＜金型メンテナンスシリーズ＞</t>
  </si>
  <si>
    <t>11/27,28</t>
  </si>
  <si>
    <t>設計に活かす３次元ＣＡＤ活用術（金型を意識したプラスチック製品設計編）</t>
  </si>
  <si>
    <t>M0532</t>
  </si>
  <si>
    <t>M0611</t>
  </si>
  <si>
    <t>穴加工の最適化技術</t>
  </si>
  <si>
    <t>M0951</t>
  </si>
  <si>
    <t>M0961</t>
  </si>
  <si>
    <t>切削実技で学ぶ直ぐに使える切削技術</t>
  </si>
  <si>
    <t>ミーリング加工の問題解決</t>
  </si>
  <si>
    <t>M200A</t>
  </si>
  <si>
    <t>M210A</t>
  </si>
  <si>
    <t>高速信号用ＰＬＬ回路の原理と応用</t>
  </si>
  <si>
    <t>無線ＬＡＮネットワークの解析手法</t>
  </si>
  <si>
    <t>1/29,30</t>
  </si>
  <si>
    <t>R0101</t>
  </si>
  <si>
    <t>プレス成形シミュレーション活用技術</t>
  </si>
  <si>
    <t>R0111</t>
  </si>
  <si>
    <t>プレス金型設計（単工程金型編）</t>
  </si>
  <si>
    <t>3/4,5</t>
  </si>
  <si>
    <t>ＨＤＬによる入出力コントローラの設計と実装技術</t>
  </si>
  <si>
    <t>T0511</t>
  </si>
  <si>
    <t>製作しながら学ぶ高周波回路設計技術（ＡＳＫ・送受信回路編）</t>
  </si>
  <si>
    <t>電子回路設計・評価技術＜集中育成コース＞</t>
  </si>
  <si>
    <t>T0851</t>
  </si>
  <si>
    <t>T0891</t>
  </si>
  <si>
    <t>T0901</t>
  </si>
  <si>
    <t>ＥＭＩ・ＥＳＤ・ＰＩを考慮したＰＣＢ設計技術</t>
  </si>
  <si>
    <t>V0023</t>
  </si>
  <si>
    <t>V0261</t>
  </si>
  <si>
    <t>7/10,11,12</t>
  </si>
  <si>
    <t>11/13,14,15</t>
  </si>
  <si>
    <t>V0471</t>
  </si>
  <si>
    <t>VX031</t>
  </si>
  <si>
    <t>画像処理・認識アルゴリズムの知識とプログラム開発技術　Ｌ</t>
  </si>
  <si>
    <t>統計的・進化的機械学習に基づく知能化技術　Ｌ</t>
  </si>
  <si>
    <t>X0412</t>
  </si>
  <si>
    <t>X0501</t>
  </si>
  <si>
    <t>実習で学ぶ製造実行システム（ＭＥＳ）</t>
  </si>
  <si>
    <t>X0602</t>
  </si>
  <si>
    <t>X0603</t>
  </si>
  <si>
    <t>X096A</t>
  </si>
  <si>
    <t>X097A</t>
  </si>
  <si>
    <t>機械設備設計のための総合力学（実践編）</t>
  </si>
  <si>
    <t>3/12,13,14</t>
  </si>
  <si>
    <t>X343A</t>
  </si>
  <si>
    <t>X360A</t>
  </si>
  <si>
    <t>X360B</t>
  </si>
  <si>
    <t>受講形態等</t>
    <rPh sb="0" eb="2">
      <t>ジュコウ</t>
    </rPh>
    <rPh sb="2" eb="4">
      <t>ケイタイ</t>
    </rPh>
    <rPh sb="4" eb="5">
      <t>トウ</t>
    </rPh>
    <phoneticPr fontId="2"/>
  </si>
  <si>
    <t>Z0982</t>
  </si>
  <si>
    <t>C1751</t>
  </si>
  <si>
    <t>A0061</t>
  </si>
  <si>
    <t>機械図面の描き方と加工法・測定法＜集中育成コース＞</t>
    <phoneticPr fontId="2"/>
  </si>
  <si>
    <t>中止</t>
    <phoneticPr fontId="2"/>
  </si>
  <si>
    <r>
      <t>　　受　講　申　込　書　　　</t>
    </r>
    <r>
      <rPr>
        <b/>
        <sz val="10"/>
        <color indexed="9"/>
        <rFont val="ＭＳ Ｐゴシック"/>
        <family val="3"/>
        <charset val="128"/>
      </rPr>
      <t>令和６年度能力開発セミナー（令和６年４月１日～令和７年３月３１日実施分）</t>
    </r>
    <rPh sb="2" eb="3">
      <t>ウケ</t>
    </rPh>
    <rPh sb="4" eb="5">
      <t>コウ</t>
    </rPh>
    <rPh sb="6" eb="7">
      <t>サル</t>
    </rPh>
    <rPh sb="8" eb="9">
      <t>コミ</t>
    </rPh>
    <rPh sb="10" eb="11">
      <t>ショ</t>
    </rPh>
    <phoneticPr fontId="2"/>
  </si>
  <si>
    <r>
      <t>お申込みは、本紙に必要事項をご記入の上、</t>
    </r>
    <r>
      <rPr>
        <b/>
        <sz val="8"/>
        <color rgb="FFFF0000"/>
        <rFont val="ＭＳ Ｐゴシック"/>
        <family val="3"/>
        <charset val="128"/>
      </rPr>
      <t>メールアドレス（kodo-poly02@jeed.go.jp）</t>
    </r>
    <r>
      <rPr>
        <sz val="8"/>
        <rFont val="ＭＳ Ｐゴシック"/>
        <family val="3"/>
        <charset val="128"/>
      </rPr>
      <t>または</t>
    </r>
    <r>
      <rPr>
        <b/>
        <sz val="8"/>
        <color rgb="FFFF0000"/>
        <rFont val="ＭＳ Ｐゴシック"/>
        <family val="3"/>
        <charset val="128"/>
      </rPr>
      <t>FAX(043-296-2585)</t>
    </r>
    <r>
      <rPr>
        <sz val="8"/>
        <rFont val="ＭＳ Ｐゴシック"/>
        <family val="3"/>
        <charset val="128"/>
      </rPr>
      <t>にてお送りください。</t>
    </r>
    <phoneticPr fontId="2"/>
  </si>
  <si>
    <r>
      <t>申込結果は</t>
    </r>
    <r>
      <rPr>
        <b/>
        <sz val="8"/>
        <color rgb="FFFF0000"/>
        <rFont val="ＭＳ Ｐゴシック"/>
        <family val="3"/>
        <charset val="128"/>
      </rPr>
      <t>メールまたはFAXで返信</t>
    </r>
    <r>
      <rPr>
        <sz val="8"/>
        <rFont val="ＭＳ Ｐゴシック"/>
        <family val="3"/>
        <charset val="128"/>
      </rPr>
      <t>いたします。お申込み後３日間(土日・祝日を除く)を過ぎても結果の返信がない場合は、</t>
    </r>
    <rPh sb="24" eb="26">
      <t>モウシコ</t>
    </rPh>
    <phoneticPr fontId="2"/>
  </si>
  <si>
    <r>
      <rPr>
        <sz val="8"/>
        <rFont val="ＭＳ Ｐゴシック"/>
        <family val="3"/>
        <charset val="128"/>
      </rPr>
      <t>お手数ですが、</t>
    </r>
    <r>
      <rPr>
        <b/>
        <sz val="8"/>
        <color rgb="FFFF0000"/>
        <rFont val="ＭＳ Ｐゴシック"/>
        <family val="3"/>
        <charset val="128"/>
      </rPr>
      <t>窓口（ 043-296-2582 ）</t>
    </r>
    <r>
      <rPr>
        <sz val="8"/>
        <rFont val="ＭＳ Ｐゴシック"/>
        <family val="3"/>
        <charset val="128"/>
      </rPr>
      <t>まで必ずご連絡ください。</t>
    </r>
    <rPh sb="7" eb="9">
      <t>マドグチ</t>
    </rPh>
    <phoneticPr fontId="2"/>
  </si>
  <si>
    <r>
      <t>受講料金は『請求書』がお手元に届きましたら、原則</t>
    </r>
    <r>
      <rPr>
        <b/>
        <sz val="8"/>
        <color rgb="FFFF0000"/>
        <rFont val="ＭＳ Ｐゴシック"/>
        <family val="3"/>
        <charset val="128"/>
      </rPr>
      <t>開講日２週間前</t>
    </r>
    <r>
      <rPr>
        <sz val="8"/>
        <rFont val="ＭＳ Ｐゴシック"/>
        <family val="3"/>
        <charset val="128"/>
      </rPr>
      <t>までにお振込みください。</t>
    </r>
    <rPh sb="6" eb="9">
      <t>セイキュウショ</t>
    </rPh>
    <rPh sb="22" eb="24">
      <t>ゲンソク</t>
    </rPh>
    <phoneticPr fontId="2"/>
  </si>
  <si>
    <r>
      <t>受講を取消す場合は、速やかに別紙の</t>
    </r>
    <r>
      <rPr>
        <b/>
        <sz val="8"/>
        <rFont val="ＭＳ Ｐゴシック"/>
        <family val="3"/>
        <charset val="128"/>
      </rPr>
      <t>「受講取消届」</t>
    </r>
    <r>
      <rPr>
        <sz val="8"/>
        <rFont val="ＭＳ Ｐゴシック"/>
        <family val="3"/>
        <charset val="128"/>
      </rPr>
      <t>をメールまたはFAXにてお送りください。</t>
    </r>
    <r>
      <rPr>
        <b/>
        <sz val="9"/>
        <color indexed="10"/>
        <rFont val="ＭＳ Ｐゴシック"/>
        <family val="3"/>
        <charset val="128"/>
      </rPr>
      <t/>
    </r>
    <phoneticPr fontId="2"/>
  </si>
  <si>
    <r>
      <rPr>
        <b/>
        <sz val="8"/>
        <color rgb="FFFF0000"/>
        <rFont val="ＭＳ Ｐゴシック"/>
        <family val="3"/>
        <charset val="128"/>
      </rPr>
      <t>開講日の２週間前の同曜日</t>
    </r>
    <r>
      <rPr>
        <sz val="8"/>
        <rFont val="ＭＳ Ｐゴシック"/>
        <family val="3"/>
        <charset val="128"/>
      </rPr>
      <t>までにメールまたはFAXによる届出がない場合、</t>
    </r>
    <r>
      <rPr>
        <b/>
        <sz val="8"/>
        <color rgb="FFFF0000"/>
        <rFont val="ＭＳ Ｐゴシック"/>
        <family val="3"/>
        <charset val="128"/>
      </rPr>
      <t>受講料の全額</t>
    </r>
    <r>
      <rPr>
        <sz val="8"/>
        <rFont val="ＭＳ Ｐゴシック"/>
        <family val="3"/>
        <charset val="128"/>
      </rPr>
      <t>を申し受けることとなりますのでご注意ください。</t>
    </r>
    <phoneticPr fontId="2"/>
  </si>
  <si>
    <r>
      <t>受講者を変更する場合は、別紙の</t>
    </r>
    <r>
      <rPr>
        <b/>
        <sz val="8"/>
        <rFont val="ＭＳ Ｐゴシック"/>
        <family val="3"/>
        <charset val="128"/>
      </rPr>
      <t>「受講者変更届」</t>
    </r>
    <r>
      <rPr>
        <sz val="8"/>
        <rFont val="ＭＳ Ｐゴシック"/>
        <family val="3"/>
        <charset val="128"/>
      </rPr>
      <t>をメールまたはFAXにてお送りください。</t>
    </r>
    <rPh sb="4" eb="6">
      <t>ヘンコウ</t>
    </rPh>
    <rPh sb="8" eb="10">
      <t>バアイ</t>
    </rPh>
    <phoneticPr fontId="2"/>
  </si>
  <si>
    <t>製造現場における労働安全衛生マネジメントシステムの構築</t>
  </si>
  <si>
    <t>全日程　集合研修</t>
    <rPh sb="0" eb="3">
      <t>ゼンニッテイ</t>
    </rPh>
    <rPh sb="4" eb="8">
      <t>シュウゴウケンシュウ</t>
    </rPh>
    <phoneticPr fontId="2"/>
  </si>
  <si>
    <t>A0062</t>
  </si>
  <si>
    <t>7/30,31</t>
  </si>
  <si>
    <t>機械設備における実践リスクアセスメント</t>
  </si>
  <si>
    <t>B0101</t>
  </si>
  <si>
    <t>チタンのＴＩＧ溶接実践技術</t>
  </si>
  <si>
    <t>B0121</t>
  </si>
  <si>
    <t>ステンレス鋼のＴＩＧ溶接技能クリニック（保全活用編）</t>
  </si>
  <si>
    <t>B0131</t>
  </si>
  <si>
    <t>アルミニウム合金のＴＩＧ溶接技能クリニック（保全活用編）</t>
  </si>
  <si>
    <t>B0141</t>
  </si>
  <si>
    <t>マグネシウム合金のＴＩＧ溶接技能クリニック</t>
  </si>
  <si>
    <t>5/9,10</t>
  </si>
  <si>
    <t>B0412</t>
  </si>
  <si>
    <t>10/9,10</t>
  </si>
  <si>
    <t>11/18,19</t>
  </si>
  <si>
    <t>BF421</t>
  </si>
  <si>
    <t>ＴＩＧ溶接技能クリニック（衛生溶接編）</t>
  </si>
  <si>
    <t>オンライン+集合研修</t>
    <rPh sb="6" eb="8">
      <t>シュウゴウ</t>
    </rPh>
    <rPh sb="8" eb="10">
      <t>ケンシュウ</t>
    </rPh>
    <phoneticPr fontId="2"/>
  </si>
  <si>
    <t>5/21,23,28,30</t>
  </si>
  <si>
    <t>BX052</t>
  </si>
  <si>
    <t>10/22,24,29,30</t>
  </si>
  <si>
    <t>BX061</t>
  </si>
  <si>
    <t>抵抗スポット溶接実践技術</t>
  </si>
  <si>
    <t>8/6,7,9</t>
  </si>
  <si>
    <t>C0141</t>
  </si>
  <si>
    <t>5/21,22</t>
  </si>
  <si>
    <t>C0313</t>
  </si>
  <si>
    <t>2/18,19</t>
  </si>
  <si>
    <t>6/18,19</t>
  </si>
  <si>
    <t>9/24,25</t>
  </si>
  <si>
    <t>12/10,11</t>
  </si>
  <si>
    <t>10/8,9</t>
  </si>
  <si>
    <t>7/3,4,5</t>
  </si>
  <si>
    <t>5/14,15</t>
  </si>
  <si>
    <t>10/22,23</t>
  </si>
  <si>
    <t>6/11,12</t>
  </si>
  <si>
    <t>C123A</t>
  </si>
  <si>
    <t>11/6,7</t>
  </si>
  <si>
    <t>1/21,22,23,24</t>
  </si>
  <si>
    <t>C156A</t>
  </si>
  <si>
    <t>カーボンニュートラルに向けた機械設計の進め方</t>
  </si>
  <si>
    <t>6/4,5</t>
  </si>
  <si>
    <t>5/13,14</t>
  </si>
  <si>
    <t>10/29,30</t>
  </si>
  <si>
    <t>9/3,4</t>
  </si>
  <si>
    <t>10/2,3,4</t>
  </si>
  <si>
    <t>2/4,5</t>
  </si>
  <si>
    <t>3/6,7</t>
  </si>
  <si>
    <t>11/19,20</t>
  </si>
  <si>
    <t>9/10,11</t>
  </si>
  <si>
    <t>7/18,19</t>
  </si>
  <si>
    <t>8/6,7</t>
  </si>
  <si>
    <t>7/24,25</t>
  </si>
  <si>
    <t>7/17,18</t>
  </si>
  <si>
    <t>12/3,4</t>
  </si>
  <si>
    <t>2/19,20,21</t>
  </si>
  <si>
    <t>C9011</t>
  </si>
  <si>
    <t>全日程　オンライン</t>
    <rPh sb="0" eb="3">
      <t>ゼンニッテイ</t>
    </rPh>
    <phoneticPr fontId="2"/>
  </si>
  <si>
    <t>9/2,3</t>
  </si>
  <si>
    <t>3/18,19</t>
  </si>
  <si>
    <t>D2021</t>
  </si>
  <si>
    <t>電気設備のリニューアル診断技術</t>
  </si>
  <si>
    <t>D2081</t>
  </si>
  <si>
    <t>2/19,20</t>
  </si>
  <si>
    <t>1/15,16,17</t>
  </si>
  <si>
    <t>9/25,26,27</t>
  </si>
  <si>
    <t>2/5,6,7</t>
  </si>
  <si>
    <t>8/26,27</t>
  </si>
  <si>
    <t>1/20,21</t>
  </si>
  <si>
    <t>E0141</t>
  </si>
  <si>
    <t>リアルタイムＯＳによる組込みシステム開発技術（ＦｒｅｅＲＴＯＳ編）</t>
  </si>
  <si>
    <t>10/31,1</t>
  </si>
  <si>
    <t>10/9,10,11</t>
  </si>
  <si>
    <t>1/22,23,24</t>
  </si>
  <si>
    <t>E0241</t>
  </si>
  <si>
    <t>シングルボードコンピュータによるＷｅｂ－ＤＢ構築技術（Ｐｙｔｈｏｎ編）</t>
  </si>
  <si>
    <t>11/6,7,8</t>
  </si>
  <si>
    <t>E0341</t>
  </si>
  <si>
    <t>エッジコンピューティングで使用される通信プロトコルの活用技術</t>
  </si>
  <si>
    <t>1/16,17</t>
  </si>
  <si>
    <t>実習で学ぶソフトウェアＰＬＣシステム構築技法</t>
  </si>
  <si>
    <t>11/26,27</t>
  </si>
  <si>
    <t>11/14,15</t>
  </si>
  <si>
    <t>12/2,3</t>
  </si>
  <si>
    <t>E0591</t>
  </si>
  <si>
    <t>12/11,12,13</t>
  </si>
  <si>
    <t>組込みデータベースシステム開発技術</t>
  </si>
  <si>
    <t>ＤＳＭ手法を用いたソフトウェア構造分析技術</t>
  </si>
  <si>
    <t>6/26,27</t>
  </si>
  <si>
    <t>7/17,18,19</t>
  </si>
  <si>
    <t>E0932</t>
  </si>
  <si>
    <t>センサとクラウドを活用したＩｏＴシステム構築技術</t>
  </si>
  <si>
    <t>E1102</t>
  </si>
  <si>
    <t>E9911</t>
  </si>
  <si>
    <t>E9921</t>
  </si>
  <si>
    <t>E9931</t>
  </si>
  <si>
    <t>E9941</t>
  </si>
  <si>
    <t>11/22,29,12/6</t>
  </si>
  <si>
    <t>5/28,29</t>
  </si>
  <si>
    <t>G0121</t>
  </si>
  <si>
    <t>生産システムのキャッシュフローによる採算性評価</t>
  </si>
  <si>
    <t>9/18,19,20</t>
  </si>
  <si>
    <t>2/26,27,28</t>
  </si>
  <si>
    <t>6/25,26</t>
  </si>
  <si>
    <t>10/30,31</t>
  </si>
  <si>
    <t>8/27,28</t>
  </si>
  <si>
    <t>7/9,10</t>
  </si>
  <si>
    <t>10/15,16</t>
  </si>
  <si>
    <t>G1411</t>
  </si>
  <si>
    <t>生産管理における全組織協働で考えるボトムアップ型カイゼン</t>
  </si>
  <si>
    <t>G1412</t>
  </si>
  <si>
    <t>11/12,13</t>
  </si>
  <si>
    <t>G1511</t>
  </si>
  <si>
    <t>中長期の目標とリスクに対応するＰＳＩ計画の立て方、プロセスの進め方</t>
  </si>
  <si>
    <t>8/21,22</t>
  </si>
  <si>
    <t>G1512</t>
  </si>
  <si>
    <t>2/12,13</t>
  </si>
  <si>
    <t>G1611</t>
  </si>
  <si>
    <t>機能設計と採算性を考慮した新製品・新商品開発時のプロセスと管理技術</t>
  </si>
  <si>
    <t>G1612</t>
  </si>
  <si>
    <t>技能継承と生産性向上のためのＯＪＴ指導者育成（暗黙知をいかに伝えるか）</t>
  </si>
  <si>
    <t>6/17,18,19</t>
  </si>
  <si>
    <t>12/9,10,11</t>
  </si>
  <si>
    <t>6/3,4</t>
  </si>
  <si>
    <t>H0841</t>
  </si>
  <si>
    <t>3/24,25,26</t>
  </si>
  <si>
    <t>10/7,8</t>
  </si>
  <si>
    <t>3/3,4,5</t>
  </si>
  <si>
    <t>H0871</t>
  </si>
  <si>
    <t>機械自主保全　（締結、Ｖベルト・チェーン編）</t>
  </si>
  <si>
    <t>H0872</t>
  </si>
  <si>
    <t>7/16,17,18</t>
  </si>
  <si>
    <t>9/10,11,12</t>
  </si>
  <si>
    <t>11/26,27,28</t>
  </si>
  <si>
    <t>7/31,8/1,2</t>
  </si>
  <si>
    <t>ディジタルサーボ制御技術</t>
  </si>
  <si>
    <t>11/18,19,20</t>
  </si>
  <si>
    <t>8/5,6</t>
  </si>
  <si>
    <t>8/19,20</t>
  </si>
  <si>
    <t>J0191</t>
  </si>
  <si>
    <t>データ駆動制御の理論と実際</t>
  </si>
  <si>
    <t>3/13,14</t>
  </si>
  <si>
    <t>1/9,10</t>
  </si>
  <si>
    <t>1/28,29</t>
  </si>
  <si>
    <t>7/16,17</t>
  </si>
  <si>
    <t>12/2,12/3</t>
  </si>
  <si>
    <t>6/5,6,7</t>
  </si>
  <si>
    <t>プラスチック射出成形技術の要点＜見て触って理解する成形と成形品の特性＞</t>
  </si>
  <si>
    <t>5/22,23,24</t>
  </si>
  <si>
    <t>10/16,17,18</t>
  </si>
  <si>
    <t>M0151</t>
  </si>
  <si>
    <t>切削工具の使い方・選び方によるトラブル回避法（マシニングセンタ編）</t>
  </si>
  <si>
    <t>4/25,26</t>
  </si>
  <si>
    <t>M0551</t>
  </si>
  <si>
    <t>カスタムマクロによるＮＣプログラミング技術</t>
  </si>
  <si>
    <t>2/22,23,24</t>
  </si>
  <si>
    <t>5/15,16,17</t>
  </si>
  <si>
    <t>切削実技で学ぶ生産性倍速化の切削加工技術</t>
  </si>
  <si>
    <t>8/21,22,23</t>
  </si>
  <si>
    <t>12/4,5,6</t>
  </si>
  <si>
    <t>実践ＣＡＭ技術【ｈｙｐｅｒＭＩＬＬ】</t>
  </si>
  <si>
    <t>6/19,20</t>
  </si>
  <si>
    <t>M9101</t>
  </si>
  <si>
    <t>ＮＣ旋盤技術者育成講座＜集中育成コース＞</t>
  </si>
  <si>
    <t>5/13～24(10日間)</t>
  </si>
  <si>
    <t>M9201</t>
  </si>
  <si>
    <t>マシニングセンタ技術者育成講座＜集中育成コース＞</t>
  </si>
  <si>
    <t>5/27～6/7(10日間)</t>
  </si>
  <si>
    <t>N0031</t>
  </si>
  <si>
    <t>実習で学ぶ次世代ワイヤレス通信技術（５Ｇ、１１ａｘに対応）</t>
  </si>
  <si>
    <t>8/28,29</t>
  </si>
  <si>
    <t>光ファイバ通信の理論と実際</t>
  </si>
  <si>
    <t>6/24,25</t>
  </si>
  <si>
    <t>シミュレーションを活用したＤＣ－ＤＣコンバータの負帰還設計技術</t>
  </si>
  <si>
    <t>プレス加工技術＜プレス加工の理論と実際＞</t>
  </si>
  <si>
    <t>6/11,12,13,14</t>
  </si>
  <si>
    <t>1/28,29,30,31</t>
  </si>
  <si>
    <t>8/6,7,8</t>
  </si>
  <si>
    <t>R0121</t>
  </si>
  <si>
    <t>絞り加工の工程設計と型構造設計技術</t>
  </si>
  <si>
    <t>11/25,26,27</t>
  </si>
  <si>
    <t>ＦＥＴ回路の設計・評価技術</t>
  </si>
  <si>
    <t>T0061</t>
  </si>
  <si>
    <t>電子部品の特性と活用技術</t>
  </si>
  <si>
    <t>9/17,18</t>
  </si>
  <si>
    <t>6/26,27,28</t>
  </si>
  <si>
    <t>ＨＤＬによるテストベンチ記述手法</t>
  </si>
  <si>
    <t>8/7,8,9</t>
  </si>
  <si>
    <t>10/30,31,11/1</t>
  </si>
  <si>
    <t>11/27,28,29</t>
  </si>
  <si>
    <t>T0341</t>
  </si>
  <si>
    <t>ＰＩ（パワーインテグリティ）解析を活用した低ノイズ設計技術</t>
  </si>
  <si>
    <t>7/22,23,24</t>
  </si>
  <si>
    <t>9/24,25,26</t>
  </si>
  <si>
    <t>T0451</t>
  </si>
  <si>
    <t>ＰＬＬ回路の設計と評価</t>
  </si>
  <si>
    <t>10/16,17</t>
  </si>
  <si>
    <t>8/28,29,30</t>
  </si>
  <si>
    <t>10/21,22,23</t>
  </si>
  <si>
    <t>半導体デバイス製造プロセス</t>
  </si>
  <si>
    <t>電気・電子機器の信頼性・安全解析技術</t>
  </si>
  <si>
    <t>5/9～6/7（10日間）</t>
  </si>
  <si>
    <t>10/21～11/22（10日間）</t>
  </si>
  <si>
    <t>シミュレーションで学ぶＣＭＯＳイメージセンサのアナログ回路技術</t>
  </si>
  <si>
    <t>電子機器におけるはんだの信頼性・安全技術</t>
  </si>
  <si>
    <t>製品分解で学ぶ電気・電子機器設計の勘どころ</t>
  </si>
  <si>
    <t>10/28,29</t>
  </si>
  <si>
    <t>T0911</t>
  </si>
  <si>
    <t>ＨＤＬによるＬＳＩ開発技術（Ｖｅｒｉｌｏｇ－ＨＤＬ　Ｉｎｔｅｌ編）</t>
  </si>
  <si>
    <t>6/12,13,14</t>
  </si>
  <si>
    <t>T0921</t>
  </si>
  <si>
    <t>ＨＤＬによるＬＳＩ開発技術（Ｖｅｒｉｌｏｇ－ＨＤＬＶｉｖａｄｏ開発編）</t>
  </si>
  <si>
    <t>5/15,16</t>
  </si>
  <si>
    <t>シミュレーションで学ぶディジタル信号処理</t>
  </si>
  <si>
    <t>マイコンを活用したリアルタイム音響・音声信号処理技術</t>
  </si>
  <si>
    <t>9/18,19</t>
  </si>
  <si>
    <t>7/8,9,10</t>
  </si>
  <si>
    <t>11/11,12,13</t>
  </si>
  <si>
    <t>V0311</t>
  </si>
  <si>
    <t>製造現場におけるクラウドサービスを用いたデータサイエンスの活用</t>
  </si>
  <si>
    <t>10/21,22</t>
  </si>
  <si>
    <t>V0331</t>
  </si>
  <si>
    <t>AI予測&lt;集中育成コース&gt;</t>
  </si>
  <si>
    <t>11/11～15(5日間)</t>
  </si>
  <si>
    <t>AI・画像処理技術&lt;集中育成コース&gt;
&lt;Pythonの導入からニュートラルネットワークの習得まで＞</t>
  </si>
  <si>
    <t>9/30～10/11(10日間)</t>
  </si>
  <si>
    <t>ディープラーニングによる正常・異常検知技術（AutoEncoder編）</t>
  </si>
  <si>
    <t>7/24,25,26</t>
  </si>
  <si>
    <t>V048A</t>
  </si>
  <si>
    <t>AI・画像処理技術 &lt;集中育成コース&gt;</t>
  </si>
  <si>
    <t>7/30～8/9（ 8日間）</t>
  </si>
  <si>
    <t>V0521</t>
  </si>
  <si>
    <t>ディープラーニングによる正常・異常検知技術（セグメンテーション編）</t>
  </si>
  <si>
    <t>V0531</t>
  </si>
  <si>
    <t>実習で学ぶ量子アニーリングによる組合せ最適化問題の求解</t>
  </si>
  <si>
    <t>V0541</t>
  </si>
  <si>
    <t>量子・ＡＩハイブリッド技術によるビジネス課題解決の考え方</t>
  </si>
  <si>
    <t>6/25,27</t>
  </si>
  <si>
    <t>進化的画像処理による画像処理の最適化技術　Ｌ</t>
  </si>
  <si>
    <t>10/2,4</t>
  </si>
  <si>
    <t>11/6,8</t>
  </si>
  <si>
    <t>VX321</t>
  </si>
  <si>
    <t>アクティブラーニング方式によるデータサイエンスの活かし方・課題解決　Ｌ</t>
  </si>
  <si>
    <t>12/9,23,24</t>
  </si>
  <si>
    <t>5/14,15,16,17</t>
  </si>
  <si>
    <t>11/12,13,14,15</t>
  </si>
  <si>
    <t>X0041</t>
  </si>
  <si>
    <t>自動化技術における実践からくり設計</t>
  </si>
  <si>
    <t>X0051</t>
  </si>
  <si>
    <t>自動化用カム・リンク機構設計</t>
  </si>
  <si>
    <t>X0052</t>
  </si>
  <si>
    <t>12/9,10</t>
  </si>
  <si>
    <t>X0081</t>
  </si>
  <si>
    <t>空気圧実践技術</t>
  </si>
  <si>
    <t>7/23,24</t>
  </si>
  <si>
    <t>4/17,18,19</t>
  </si>
  <si>
    <t>12/18,19,20</t>
  </si>
  <si>
    <t>X0391</t>
  </si>
  <si>
    <t>ＰＬＣによる自動化制御技術（機械装置の実践的制御プログラム）</t>
  </si>
  <si>
    <t>7/2,3</t>
  </si>
  <si>
    <t>12/17,18</t>
  </si>
  <si>
    <t>X0751</t>
  </si>
  <si>
    <t>ロボットシステム設計技術（安全設計とリスクアセスメント編）</t>
  </si>
  <si>
    <t>X092A</t>
  </si>
  <si>
    <t>X098A</t>
  </si>
  <si>
    <t>X305A</t>
  </si>
  <si>
    <t>6/17,18</t>
  </si>
  <si>
    <t>6/19,20,21</t>
  </si>
  <si>
    <t>X369B</t>
  </si>
  <si>
    <t>Z0402</t>
  </si>
  <si>
    <t>金属材料の腐食対策（腐食理論と防食技術）</t>
  </si>
  <si>
    <t>12/17,18,19</t>
  </si>
  <si>
    <t>4/11,12</t>
  </si>
  <si>
    <t>Z1012</t>
  </si>
  <si>
    <t>Z1111</t>
  </si>
  <si>
    <t>機械設計に活かす工業塗装技術</t>
  </si>
  <si>
    <t>10/28,29,30</t>
  </si>
  <si>
    <t>6/11～20(8日間)</t>
    <phoneticPr fontId="2"/>
  </si>
  <si>
    <t>全日程　オンライン</t>
    <phoneticPr fontId="2"/>
  </si>
  <si>
    <t>データサイエンス技術＜集中育成コース＞</t>
    <phoneticPr fontId="2"/>
  </si>
  <si>
    <t>9/5～12（6日間）</t>
    <phoneticPr fontId="2"/>
  </si>
  <si>
    <t>RaspberryPi（R）・IoTシステム構築＜集中育成コース＞</t>
    <phoneticPr fontId="2"/>
  </si>
  <si>
    <t>8/5～30(8日間)</t>
    <phoneticPr fontId="2"/>
  </si>
  <si>
    <t>組込みシステム開発技術＜集中育成コース＞</t>
    <phoneticPr fontId="2"/>
  </si>
  <si>
    <t>6/3～14（10日間）</t>
    <phoneticPr fontId="2"/>
  </si>
  <si>
    <t>12/2～13（10日間）</t>
    <phoneticPr fontId="2"/>
  </si>
  <si>
    <t>ＩｏＴシステム開発技術＜集中育成コース＞</t>
    <phoneticPr fontId="2"/>
  </si>
  <si>
    <t>7/19～8/2(7日間)</t>
    <phoneticPr fontId="2"/>
  </si>
  <si>
    <t>G0882</t>
    <phoneticPr fontId="2"/>
  </si>
  <si>
    <t>G0882は中止になりました。</t>
    <phoneticPr fontId="2"/>
  </si>
  <si>
    <t>6/13,14</t>
    <phoneticPr fontId="2"/>
  </si>
  <si>
    <t>〈令和６年度版〉</t>
    <phoneticPr fontId="2"/>
  </si>
  <si>
    <t>E0221</t>
    <phoneticPr fontId="2"/>
  </si>
  <si>
    <t>E0221は中止になりました。</t>
    <phoneticPr fontId="2"/>
  </si>
  <si>
    <t>G0892</t>
    <phoneticPr fontId="2"/>
  </si>
  <si>
    <t>G090A</t>
    <phoneticPr fontId="2"/>
  </si>
  <si>
    <t>2/29追加（ポリテク広島用）</t>
    <rPh sb="4" eb="6">
      <t>ツイカ</t>
    </rPh>
    <rPh sb="11" eb="13">
      <t>ヒロシマ</t>
    </rPh>
    <rPh sb="13" eb="14">
      <t>ヨウ</t>
    </rPh>
    <phoneticPr fontId="2"/>
  </si>
  <si>
    <t>製造現場改善のＩＥ活用技術（生産マネジメントと実践的改善）</t>
    <phoneticPr fontId="2"/>
  </si>
  <si>
    <t>G017A</t>
    <phoneticPr fontId="2"/>
  </si>
  <si>
    <t>製造業における実践的生産管理</t>
    <phoneticPr fontId="2"/>
  </si>
  <si>
    <t>2/18,19,20</t>
    <phoneticPr fontId="2"/>
  </si>
  <si>
    <t>2/29日程変更</t>
  </si>
  <si>
    <t>2/29日程変更</t>
    <rPh sb="4" eb="6">
      <t>ニッテイ</t>
    </rPh>
    <rPh sb="6" eb="8">
      <t>ヘンコウ</t>
    </rPh>
    <phoneticPr fontId="2"/>
  </si>
  <si>
    <t>7/25,26</t>
    <phoneticPr fontId="2"/>
  </si>
  <si>
    <t>3/5,6,7</t>
    <phoneticPr fontId="2"/>
  </si>
  <si>
    <t>2/29中止</t>
    <rPh sb="4" eb="6">
      <t>チュウシ</t>
    </rPh>
    <phoneticPr fontId="2"/>
  </si>
  <si>
    <t>E0571</t>
    <phoneticPr fontId="2"/>
  </si>
  <si>
    <t>E0571は中止になりました。</t>
    <phoneticPr fontId="2"/>
  </si>
  <si>
    <t>E0121</t>
    <phoneticPr fontId="2"/>
  </si>
  <si>
    <t>E0121は中止になりました。</t>
    <phoneticPr fontId="2"/>
  </si>
  <si>
    <t>G095A</t>
    <phoneticPr fontId="2"/>
  </si>
  <si>
    <t>製造現場改善のＩＥ活用技術（生産マネジメントと実践的改善）</t>
    <phoneticPr fontId="2"/>
  </si>
  <si>
    <t>9/18,19</t>
    <phoneticPr fontId="2"/>
  </si>
  <si>
    <t>2/29追加（ポリテク山梨用）</t>
    <rPh sb="4" eb="6">
      <t>ツイカ</t>
    </rPh>
    <rPh sb="11" eb="13">
      <t>ヤマナシ</t>
    </rPh>
    <rPh sb="13" eb="14">
      <t>ヨウ</t>
    </rPh>
    <phoneticPr fontId="2"/>
  </si>
  <si>
    <t>10/31,11/1</t>
    <phoneticPr fontId="2"/>
  </si>
  <si>
    <t>10/31,11/1</t>
    <phoneticPr fontId="2"/>
  </si>
  <si>
    <t>E1101</t>
    <phoneticPr fontId="2"/>
  </si>
  <si>
    <t>E1101は中止になりました。</t>
    <phoneticPr fontId="2"/>
  </si>
  <si>
    <t>3/18中止</t>
    <rPh sb="4" eb="6">
      <t>チュウシ</t>
    </rPh>
    <phoneticPr fontId="2"/>
  </si>
  <si>
    <t>中止</t>
    <rPh sb="0" eb="2">
      <t>チュウシ</t>
    </rPh>
    <phoneticPr fontId="2"/>
  </si>
  <si>
    <t>3/27中止</t>
    <rPh sb="4" eb="6">
      <t>チュウシ</t>
    </rPh>
    <phoneticPr fontId="2"/>
  </si>
  <si>
    <t>X360Aは中止になりました。</t>
    <rPh sb="6" eb="8">
      <t>チュウシ</t>
    </rPh>
    <phoneticPr fontId="2"/>
  </si>
  <si>
    <t>M0541は中止になりました。</t>
    <rPh sb="6" eb="8">
      <t>チュウシ</t>
    </rPh>
    <phoneticPr fontId="2"/>
  </si>
  <si>
    <t>中止</t>
    <rPh sb="0" eb="2">
      <t>チュウシ</t>
    </rPh>
    <phoneticPr fontId="2"/>
  </si>
  <si>
    <t>4/3中止</t>
    <rPh sb="3" eb="5">
      <t>チュウシ</t>
    </rPh>
    <phoneticPr fontId="2"/>
  </si>
  <si>
    <t>B0411</t>
    <phoneticPr fontId="2"/>
  </si>
  <si>
    <t>B0411は中止になりました。</t>
    <phoneticPr fontId="2"/>
  </si>
  <si>
    <t>4/11中止</t>
    <rPh sb="4" eb="6">
      <t>チュウシ</t>
    </rPh>
    <phoneticPr fontId="2"/>
  </si>
  <si>
    <t>4/23中止</t>
    <rPh sb="4" eb="6">
      <t>チュウシ</t>
    </rPh>
    <phoneticPr fontId="2"/>
  </si>
  <si>
    <t>T0011</t>
    <phoneticPr fontId="2"/>
  </si>
  <si>
    <t>T0011は中止になりました。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</si>
</sst>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u/>
      <sz val="10"/>
      <name val="ＭＳ Ｐゴシック"/>
      <family val="3"/>
      <charset val="128"/>
    </font>
    <font>
      <sz val="4"/>
      <name val="ＭＳ Ｐゴシック"/>
      <family val="3"/>
      <charset val="128"/>
    </font>
    <font>
      <sz val="14"/>
      <name val="ＭＳ Ｐゴシック"/>
      <family val="3"/>
      <charset val="128"/>
    </font>
    <font>
      <sz val="18"/>
      <color indexed="9"/>
      <name val="ＭＳ Ｐゴシック"/>
      <family val="3"/>
      <charset val="128"/>
    </font>
    <font>
      <b/>
      <sz val="11"/>
      <color rgb="FFFF0000"/>
      <name val="ＭＳ Ｐゴシック"/>
      <family val="3"/>
      <charset val="128"/>
    </font>
    <font>
      <sz val="20"/>
      <name val="ＭＳ Ｐゴシック"/>
      <family val="3"/>
      <charset val="128"/>
    </font>
    <font>
      <sz val="11"/>
      <color theme="0"/>
      <name val="ＭＳ Ｐゴシック"/>
      <family val="3"/>
      <charset val="128"/>
    </font>
    <font>
      <b/>
      <sz val="16"/>
      <name val="ＭＳ Ｐゴシック"/>
      <family val="3"/>
      <charset val="128"/>
    </font>
    <font>
      <sz val="10"/>
      <name val="Meiryo UI"/>
      <family val="3"/>
      <charset val="128"/>
    </font>
    <font>
      <sz val="11"/>
      <color theme="0" tint="-0.14999847407452621"/>
      <name val="ＭＳ Ｐゴシック"/>
      <family val="3"/>
      <charset val="128"/>
    </font>
    <font>
      <sz val="10"/>
      <color theme="0" tint="-0.14999847407452621"/>
      <name val="ＭＳ Ｐゴシック"/>
      <family val="3"/>
      <charset val="128"/>
    </font>
    <font>
      <sz val="9"/>
      <color theme="0" tint="-0.14999847407452621"/>
      <name val="ＭＳ Ｐゴシック"/>
      <family val="3"/>
      <charset val="128"/>
    </font>
    <font>
      <sz val="14"/>
      <color theme="0" tint="-0.14999847407452621"/>
      <name val="ＭＳ Ｐゴシック"/>
      <family val="3"/>
      <charset val="128"/>
    </font>
    <font>
      <sz val="4"/>
      <color theme="0" tint="-0.14999847407452621"/>
      <name val="ＭＳ Ｐゴシック"/>
      <family val="3"/>
      <charset val="128"/>
    </font>
    <font>
      <b/>
      <sz val="12"/>
      <name val="ＭＳ Ｐゴシック"/>
      <family val="3"/>
      <charset val="128"/>
    </font>
    <font>
      <sz val="6"/>
      <name val="ＭＳ Ｐゴシック"/>
      <family val="2"/>
      <charset val="128"/>
      <scheme val="minor"/>
    </font>
    <font>
      <sz val="13"/>
      <name val="ＭＳ Ｐゴシック"/>
      <family val="3"/>
      <charset val="128"/>
    </font>
    <font>
      <sz val="9"/>
      <name val="Meiryo UI"/>
      <family val="3"/>
      <charset val="128"/>
    </font>
    <font>
      <b/>
      <sz val="9"/>
      <color indexed="10"/>
      <name val="ＭＳ Ｐゴシック"/>
      <family val="3"/>
      <charset val="128"/>
    </font>
    <font>
      <b/>
      <sz val="10"/>
      <color rgb="FFFF0000"/>
      <name val="ＭＳ Ｐゴシック"/>
      <family val="3"/>
      <charset val="128"/>
    </font>
    <font>
      <sz val="10"/>
      <name val="ＭＳ Ｐゴシック"/>
      <family val="3"/>
      <charset val="128"/>
      <scheme val="minor"/>
    </font>
    <font>
      <sz val="11"/>
      <color theme="0" tint="-0.499984740745262"/>
      <name val="ＭＳ Ｐゴシック"/>
      <family val="3"/>
      <charset val="128"/>
    </font>
    <font>
      <b/>
      <sz val="12"/>
      <color rgb="FFFF0000"/>
      <name val="ＭＳ Ｐゴシック"/>
      <family val="3"/>
      <charset val="128"/>
    </font>
    <font>
      <b/>
      <sz val="12"/>
      <color rgb="FFC00000"/>
      <name val="ＭＳ Ｐゴシック"/>
      <family val="3"/>
      <charset val="128"/>
    </font>
    <font>
      <b/>
      <sz val="10"/>
      <color rgb="FFC00000"/>
      <name val="ＭＳ Ｐゴシック"/>
      <family val="3"/>
      <charset val="128"/>
    </font>
    <font>
      <sz val="11"/>
      <color theme="1" tint="0.499984740745262"/>
      <name val="ＭＳ Ｐゴシック"/>
      <family val="3"/>
      <charset val="128"/>
    </font>
    <font>
      <b/>
      <sz val="11"/>
      <color rgb="FFCC0000"/>
      <name val="ＭＳ Ｐゴシック"/>
      <family val="3"/>
      <charset val="128"/>
    </font>
    <font>
      <b/>
      <sz val="13"/>
      <color rgb="FFCC0000"/>
      <name val="ＭＳ Ｐゴシック"/>
      <family val="3"/>
      <charset val="128"/>
    </font>
    <font>
      <b/>
      <u/>
      <sz val="14"/>
      <color rgb="FFCC0000"/>
      <name val="ＭＳ Ｐゴシック"/>
      <family val="3"/>
      <charset val="128"/>
    </font>
    <font>
      <u/>
      <sz val="14"/>
      <name val="ＭＳ Ｐゴシック"/>
      <family val="3"/>
      <charset val="128"/>
    </font>
    <font>
      <b/>
      <sz val="10"/>
      <color indexed="9"/>
      <name val="ＭＳ Ｐゴシック"/>
      <family val="3"/>
      <charset val="128"/>
    </font>
    <font>
      <b/>
      <sz val="14"/>
      <name val="ＭＳ Ｐゴシック"/>
      <family val="3"/>
      <charset val="128"/>
    </font>
    <font>
      <sz val="9"/>
      <color rgb="FF000000"/>
      <name val="Meiryo UI"/>
      <family val="3"/>
      <charset val="128"/>
    </font>
    <font>
      <sz val="12"/>
      <color theme="1"/>
      <name val="ＭＳ Ｐゴシック"/>
      <family val="3"/>
      <charset val="128"/>
    </font>
    <font>
      <b/>
      <sz val="14"/>
      <color rgb="FFFF0000"/>
      <name val="HGPｺﾞｼｯｸE"/>
      <family val="3"/>
      <charset val="128"/>
    </font>
    <font>
      <b/>
      <u/>
      <sz val="12"/>
      <color rgb="FF0070C0"/>
      <name val="HGPｺﾞｼｯｸE"/>
      <family val="3"/>
      <charset val="128"/>
    </font>
    <font>
      <sz val="11"/>
      <name val="ＭＳ Ｐゴシック"/>
      <family val="3"/>
      <charset val="128"/>
      <scheme val="minor"/>
    </font>
    <font>
      <sz val="11"/>
      <color rgb="FF0070C0"/>
      <name val="ＭＳ Ｐゴシック"/>
      <family val="3"/>
      <charset val="128"/>
    </font>
    <font>
      <sz val="11"/>
      <color rgb="FFFF0000"/>
      <name val="ＭＳ Ｐゴシック"/>
      <family val="3"/>
      <charset val="128"/>
    </font>
    <font>
      <sz val="11"/>
      <color theme="4"/>
      <name val="ＭＳ Ｐゴシック"/>
      <family val="3"/>
      <charset val="128"/>
    </font>
    <font>
      <b/>
      <sz val="12"/>
      <color rgb="FF0070C0"/>
      <name val="ＭＳ Ｐゴシック"/>
      <family val="3"/>
      <charset val="128"/>
    </font>
    <font>
      <b/>
      <sz val="8"/>
      <color rgb="FFFF0000"/>
      <name val="ＭＳ Ｐゴシック"/>
      <family val="3"/>
      <charset val="128"/>
    </font>
    <font>
      <sz val="8"/>
      <color rgb="FFFF0000"/>
      <name val="ＭＳ Ｐゴシック"/>
      <family val="3"/>
      <charset val="128"/>
    </font>
    <font>
      <b/>
      <sz val="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5F8EE"/>
        <bgColor indexed="64"/>
      </patternFill>
    </fill>
    <fill>
      <patternFill patternType="solid">
        <fgColor rgb="FFF7F9F1"/>
        <bgColor indexed="64"/>
      </patternFill>
    </fill>
    <fill>
      <patternFill patternType="solid">
        <fgColor theme="0" tint="-0.14999847407452621"/>
        <bgColor theme="0" tint="-0.14999847407452621"/>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14993743705557422"/>
      </left>
      <right style="thin">
        <color theme="0" tint="-0.14993743705557422"/>
      </right>
      <top/>
      <bottom style="thin">
        <color theme="0" tint="-0.14993743705557422"/>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0" tint="-0.14993743705557422"/>
      </left>
      <right style="thin">
        <color theme="0" tint="-0.14996795556505021"/>
      </right>
      <top style="thin">
        <color theme="0" tint="-0.14996795556505021"/>
      </top>
      <bottom/>
      <diagonal/>
    </border>
    <border>
      <left style="thin">
        <color theme="0" tint="-0.14993743705557422"/>
      </left>
      <right style="thin">
        <color theme="0" tint="-0.1499679555650502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cellStyleXfs>
  <cellXfs count="464">
    <xf numFmtId="0" fontId="0" fillId="0" borderId="0" xfId="0"/>
    <xf numFmtId="0" fontId="0" fillId="0" borderId="0" xfId="0" applyProtection="1"/>
    <xf numFmtId="0" fontId="0" fillId="0" borderId="0" xfId="0" applyFont="1" applyProtection="1"/>
    <xf numFmtId="0" fontId="0" fillId="0" borderId="0" xfId="0" applyAlignment="1">
      <alignment horizontal="center"/>
    </xf>
    <xf numFmtId="0" fontId="5" fillId="0" borderId="0" xfId="0" applyFont="1"/>
    <xf numFmtId="0" fontId="5" fillId="0" borderId="0" xfId="0" applyFont="1" applyBorder="1" applyAlignment="1">
      <alignment horizontal="right"/>
    </xf>
    <xf numFmtId="0" fontId="5" fillId="0" borderId="0" xfId="0" applyNumberFormat="1" applyFont="1"/>
    <xf numFmtId="0" fontId="0" fillId="0" borderId="0" xfId="0" applyFill="1" applyBorder="1" applyAlignment="1" applyProtection="1">
      <alignment vertical="center"/>
    </xf>
    <xf numFmtId="0" fontId="16"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4" fillId="3" borderId="2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0" borderId="0" xfId="0" applyNumberFormat="1" applyFont="1" applyBorder="1" applyAlignment="1">
      <alignment horizontal="right"/>
    </xf>
    <xf numFmtId="0" fontId="29" fillId="0" borderId="0" xfId="0" applyNumberFormat="1" applyFont="1" applyBorder="1" applyAlignment="1">
      <alignment horizontal="right"/>
    </xf>
    <xf numFmtId="0" fontId="3" fillId="0" borderId="1" xfId="0" applyFont="1" applyBorder="1" applyAlignment="1">
      <alignment horizontal="left"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32" fillId="0" borderId="1" xfId="0" applyFont="1" applyBorder="1" applyAlignment="1">
      <alignment horizontal="left" vertical="center" wrapText="1"/>
    </xf>
    <xf numFmtId="49" fontId="5" fillId="0" borderId="8" xfId="0" applyNumberFormat="1" applyFont="1" applyBorder="1" applyProtection="1"/>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56" fontId="0" fillId="0" borderId="0" xfId="0" applyNumberFormat="1" applyFont="1" applyProtection="1"/>
    <xf numFmtId="0" fontId="1" fillId="0" borderId="0" xfId="0" applyFont="1" applyProtection="1"/>
    <xf numFmtId="0" fontId="5" fillId="0" borderId="0" xfId="0" applyFont="1" applyProtection="1"/>
    <xf numFmtId="0" fontId="35" fillId="0" borderId="0" xfId="0" applyFont="1" applyProtection="1"/>
    <xf numFmtId="0" fontId="13" fillId="0" borderId="0" xfId="0" applyFont="1" applyProtection="1"/>
    <xf numFmtId="0" fontId="3" fillId="0" borderId="0" xfId="0" applyFont="1" applyProtection="1"/>
    <xf numFmtId="0" fontId="4" fillId="0" borderId="0" xfId="0" applyFont="1" applyProtection="1"/>
    <xf numFmtId="0" fontId="1" fillId="0" borderId="0" xfId="0" applyFont="1" applyAlignment="1" applyProtection="1">
      <alignment vertical="center"/>
    </xf>
    <xf numFmtId="0" fontId="1" fillId="0" borderId="0" xfId="0" applyFont="1" applyAlignment="1" applyProtection="1">
      <alignment vertical="top"/>
    </xf>
    <xf numFmtId="0" fontId="1" fillId="0" borderId="0" xfId="0" applyFont="1" applyFill="1" applyProtection="1"/>
    <xf numFmtId="0" fontId="23" fillId="0" borderId="0" xfId="0" applyFont="1" applyFill="1" applyBorder="1" applyAlignment="1" applyProtection="1">
      <alignment vertical="center"/>
    </xf>
    <xf numFmtId="0" fontId="0" fillId="0" borderId="0" xfId="0" applyFill="1" applyBorder="1" applyProtection="1"/>
    <xf numFmtId="0" fontId="19" fillId="0" borderId="0" xfId="0" applyFont="1" applyFill="1" applyProtection="1"/>
    <xf numFmtId="0" fontId="18" fillId="0" borderId="0" xfId="0" applyFont="1" applyFill="1" applyProtection="1"/>
    <xf numFmtId="0" fontId="15" fillId="0" borderId="0" xfId="0" applyFont="1" applyFill="1" applyProtection="1"/>
    <xf numFmtId="0" fontId="19" fillId="0" borderId="0" xfId="0" applyFont="1" applyFill="1" applyAlignment="1" applyProtection="1">
      <alignment vertical="center"/>
    </xf>
    <xf numFmtId="0" fontId="1" fillId="0" borderId="0" xfId="0" applyFont="1" applyFill="1" applyAlignment="1" applyProtection="1">
      <alignment vertical="center"/>
    </xf>
    <xf numFmtId="0" fontId="18" fillId="0" borderId="0" xfId="0" applyFont="1" applyFill="1" applyAlignment="1" applyProtection="1">
      <alignment vertical="center"/>
    </xf>
    <xf numFmtId="0" fontId="0" fillId="0" borderId="0" xfId="0" applyFont="1" applyFill="1" applyBorder="1" applyAlignment="1" applyProtection="1">
      <alignment vertical="center"/>
    </xf>
    <xf numFmtId="0" fontId="0" fillId="4" borderId="0" xfId="0" applyFont="1" applyFill="1" applyBorder="1" applyAlignment="1" applyProtection="1">
      <alignment vertical="center"/>
    </xf>
    <xf numFmtId="0" fontId="10" fillId="0" borderId="0" xfId="0" applyFont="1" applyProtection="1"/>
    <xf numFmtId="0" fontId="10" fillId="4" borderId="0" xfId="0" applyFont="1" applyFill="1" applyBorder="1" applyAlignment="1" applyProtection="1">
      <alignment horizontal="left"/>
    </xf>
    <xf numFmtId="0" fontId="19" fillId="0" borderId="0" xfId="0" applyFont="1" applyProtection="1"/>
    <xf numFmtId="0" fontId="20" fillId="0" borderId="0" xfId="0" applyFont="1" applyProtection="1"/>
    <xf numFmtId="0" fontId="11" fillId="0" borderId="0" xfId="0" applyFont="1" applyProtection="1"/>
    <xf numFmtId="0" fontId="19" fillId="0" borderId="0" xfId="0" applyFont="1" applyFill="1" applyBorder="1" applyProtection="1"/>
    <xf numFmtId="0" fontId="21" fillId="0" borderId="0" xfId="0" applyFont="1" applyProtection="1"/>
    <xf numFmtId="0" fontId="22" fillId="0" borderId="0" xfId="0" applyFont="1" applyProtection="1"/>
    <xf numFmtId="0" fontId="1" fillId="0" borderId="34" xfId="0" applyFont="1" applyBorder="1" applyProtection="1"/>
    <xf numFmtId="0" fontId="19" fillId="0" borderId="0" xfId="0" applyFont="1" applyAlignment="1" applyProtection="1">
      <alignment vertical="top"/>
    </xf>
    <xf numFmtId="0" fontId="30" fillId="0" borderId="0" xfId="0" applyFont="1" applyProtection="1"/>
    <xf numFmtId="0" fontId="6" fillId="0" borderId="0" xfId="0" applyFont="1" applyAlignment="1" applyProtection="1">
      <alignment vertical="top"/>
    </xf>
    <xf numFmtId="0" fontId="0" fillId="0" borderId="0" xfId="0" applyBorder="1" applyAlignment="1" applyProtection="1">
      <alignment horizontal="left" vertical="center" wrapText="1"/>
    </xf>
    <xf numFmtId="0" fontId="1" fillId="0" borderId="0" xfId="0" applyFont="1" applyBorder="1" applyProtection="1"/>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Font="1" applyAlignment="1" applyProtection="1">
      <alignment vertical="center"/>
    </xf>
    <xf numFmtId="0" fontId="1" fillId="0" borderId="0" xfId="0" applyFont="1" applyBorder="1" applyAlignment="1" applyProtection="1"/>
    <xf numFmtId="0" fontId="1" fillId="0" borderId="0" xfId="0" applyFont="1" applyBorder="1" applyAlignment="1" applyProtection="1">
      <alignment horizontal="center"/>
    </xf>
    <xf numFmtId="0" fontId="0" fillId="0" borderId="0" xfId="0" applyFont="1" applyBorder="1" applyProtection="1"/>
    <xf numFmtId="0" fontId="0" fillId="0" borderId="0" xfId="0" applyFont="1" applyFill="1" applyProtection="1"/>
    <xf numFmtId="56" fontId="31" fillId="0" borderId="0" xfId="0" applyNumberFormat="1" applyFont="1" applyBorder="1" applyAlignment="1" applyProtection="1">
      <alignment horizontal="left"/>
    </xf>
    <xf numFmtId="0" fontId="3" fillId="5" borderId="21" xfId="0" applyFont="1" applyFill="1" applyBorder="1" applyAlignment="1" applyProtection="1">
      <alignment horizontal="left" vertical="center" wrapText="1"/>
      <protection locked="0"/>
    </xf>
    <xf numFmtId="0" fontId="3" fillId="5" borderId="54" xfId="0" applyFont="1" applyFill="1" applyBorder="1" applyAlignment="1" applyProtection="1">
      <alignment horizontal="left" vertical="center" wrapText="1"/>
      <protection locked="0"/>
    </xf>
    <xf numFmtId="0" fontId="0" fillId="0" borderId="0" xfId="0" applyFont="1" applyBorder="1" applyAlignment="1"/>
    <xf numFmtId="0" fontId="0" fillId="0" borderId="0" xfId="0" applyFont="1"/>
    <xf numFmtId="0" fontId="23" fillId="0" borderId="59"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1" fillId="0" borderId="0" xfId="0" applyFont="1" applyProtection="1">
      <protection hidden="1"/>
    </xf>
    <xf numFmtId="58" fontId="43" fillId="0" borderId="0" xfId="0" applyNumberFormat="1" applyFont="1" applyAlignment="1" applyProtection="1">
      <alignment vertical="center"/>
      <protection hidden="1"/>
    </xf>
    <xf numFmtId="58" fontId="7" fillId="0" borderId="0" xfId="0" applyNumberFormat="1" applyFont="1" applyAlignment="1" applyProtection="1">
      <protection hidden="1"/>
    </xf>
    <xf numFmtId="58" fontId="11" fillId="0" borderId="0" xfId="0" applyNumberFormat="1" applyFont="1" applyAlignment="1" applyProtection="1">
      <protection hidden="1"/>
    </xf>
    <xf numFmtId="58" fontId="40" fillId="0" borderId="0" xfId="0" applyNumberFormat="1" applyFont="1" applyAlignment="1" applyProtection="1">
      <alignment horizontal="right" vertical="center"/>
      <protection hidden="1"/>
    </xf>
    <xf numFmtId="0" fontId="5" fillId="0" borderId="0" xfId="0" applyFont="1" applyProtection="1">
      <protection hidden="1"/>
    </xf>
    <xf numFmtId="0" fontId="9" fillId="0" borderId="0" xfId="0" applyFont="1" applyBorder="1" applyAlignment="1" applyProtection="1">
      <alignment vertical="center"/>
      <protection hidden="1"/>
    </xf>
    <xf numFmtId="0" fontId="44" fillId="0" borderId="0" xfId="0" applyFont="1" applyBorder="1" applyAlignment="1" applyProtection="1">
      <alignment vertical="center"/>
      <protection hidden="1"/>
    </xf>
    <xf numFmtId="0" fontId="4" fillId="0" borderId="0" xfId="0" applyFont="1" applyProtection="1">
      <protection hidden="1"/>
    </xf>
    <xf numFmtId="0" fontId="3" fillId="0" borderId="0" xfId="0" applyFont="1" applyProtection="1">
      <protection hidden="1"/>
    </xf>
    <xf numFmtId="0" fontId="0" fillId="0" borderId="0" xfId="0" applyProtection="1">
      <protection hidden="1"/>
    </xf>
    <xf numFmtId="0" fontId="1" fillId="0" borderId="0" xfId="0" applyFont="1" applyAlignment="1" applyProtection="1">
      <alignment vertical="center"/>
      <protection hidden="1"/>
    </xf>
    <xf numFmtId="0" fontId="4" fillId="0" borderId="0" xfId="0" applyFont="1" applyBorder="1" applyAlignment="1" applyProtection="1">
      <protection hidden="1"/>
    </xf>
    <xf numFmtId="0" fontId="4" fillId="0" borderId="0" xfId="0" applyFont="1" applyBorder="1" applyAlignment="1" applyProtection="1">
      <alignment vertical="center"/>
      <protection hidden="1"/>
    </xf>
    <xf numFmtId="0" fontId="1" fillId="0" borderId="0" xfId="0" applyFont="1" applyAlignment="1" applyProtection="1">
      <alignment vertical="top"/>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alignment vertical="top"/>
      <protection hidden="1"/>
    </xf>
    <xf numFmtId="0" fontId="4" fillId="0" borderId="4" xfId="0" applyFont="1" applyBorder="1" applyAlignment="1" applyProtection="1">
      <protection hidden="1"/>
    </xf>
    <xf numFmtId="0" fontId="8" fillId="0" borderId="1"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0" fillId="0" borderId="0" xfId="0" applyBorder="1" applyProtection="1">
      <protection hidden="1"/>
    </xf>
    <xf numFmtId="0" fontId="0" fillId="0" borderId="2" xfId="0" applyBorder="1" applyProtection="1">
      <protection hidden="1"/>
    </xf>
    <xf numFmtId="0" fontId="0" fillId="0" borderId="0" xfId="0" applyFont="1" applyProtection="1">
      <protection hidden="1"/>
    </xf>
    <xf numFmtId="0" fontId="13" fillId="0" borderId="1" xfId="0" applyFont="1" applyFill="1" applyBorder="1" applyAlignment="1" applyProtection="1">
      <alignment horizontal="left" indent="1"/>
      <protection hidden="1"/>
    </xf>
    <xf numFmtId="0" fontId="0" fillId="0" borderId="0" xfId="0" applyFont="1" applyFill="1" applyBorder="1" applyAlignment="1" applyProtection="1">
      <protection hidden="1"/>
    </xf>
    <xf numFmtId="0" fontId="0" fillId="0" borderId="2" xfId="0" applyFont="1" applyFill="1" applyBorder="1" applyAlignment="1" applyProtection="1">
      <protection hidden="1"/>
    </xf>
    <xf numFmtId="0" fontId="1" fillId="0" borderId="0" xfId="0" applyFont="1" applyFill="1" applyProtection="1">
      <protection hidden="1"/>
    </xf>
    <xf numFmtId="0" fontId="1" fillId="0" borderId="1" xfId="0" applyFont="1" applyFill="1" applyBorder="1" applyProtection="1">
      <protection hidden="1"/>
    </xf>
    <xf numFmtId="0" fontId="1" fillId="0" borderId="2" xfId="0" applyFont="1" applyFill="1" applyBorder="1" applyProtection="1">
      <protection hidden="1"/>
    </xf>
    <xf numFmtId="0" fontId="0" fillId="0" borderId="6" xfId="0" applyFill="1" applyBorder="1" applyAlignment="1" applyProtection="1">
      <alignment vertical="top" wrapText="1"/>
      <protection hidden="1"/>
    </xf>
    <xf numFmtId="0" fontId="6" fillId="6" borderId="37" xfId="0" applyFont="1" applyFill="1" applyBorder="1" applyAlignment="1" applyProtection="1">
      <alignment vertical="center"/>
      <protection hidden="1"/>
    </xf>
    <xf numFmtId="0" fontId="6" fillId="6" borderId="38" xfId="0" applyFont="1" applyFill="1" applyBorder="1" applyAlignment="1" applyProtection="1">
      <alignment vertical="center"/>
      <protection hidden="1"/>
    </xf>
    <xf numFmtId="0" fontId="5" fillId="6" borderId="38" xfId="0" applyFont="1" applyFill="1" applyBorder="1" applyAlignment="1" applyProtection="1">
      <alignment vertical="center"/>
      <protection hidden="1"/>
    </xf>
    <xf numFmtId="0" fontId="5" fillId="6" borderId="47"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13" fillId="0" borderId="2" xfId="0" applyFont="1" applyFill="1" applyBorder="1" applyAlignment="1" applyProtection="1">
      <alignment vertical="center"/>
      <protection hidden="1"/>
    </xf>
    <xf numFmtId="0" fontId="0" fillId="0" borderId="42" xfId="0" applyFill="1" applyBorder="1" applyAlignment="1" applyProtection="1">
      <alignment vertical="top" wrapText="1"/>
      <protection hidden="1"/>
    </xf>
    <xf numFmtId="0" fontId="0" fillId="0" borderId="1" xfId="0" applyFont="1" applyFill="1" applyBorder="1" applyAlignment="1" applyProtection="1">
      <protection hidden="1"/>
    </xf>
    <xf numFmtId="0" fontId="0" fillId="0" borderId="0" xfId="0" applyFont="1" applyFill="1" applyBorder="1" applyAlignment="1" applyProtection="1">
      <alignment vertical="center"/>
      <protection hidden="1"/>
    </xf>
    <xf numFmtId="0" fontId="0" fillId="0" borderId="2" xfId="0" applyFont="1" applyFill="1" applyBorder="1" applyAlignment="1" applyProtection="1">
      <alignment vertical="center"/>
      <protection hidden="1"/>
    </xf>
    <xf numFmtId="0" fontId="10" fillId="0" borderId="0" xfId="0" applyFont="1" applyProtection="1">
      <protection hidden="1"/>
    </xf>
    <xf numFmtId="0" fontId="3" fillId="0" borderId="1" xfId="0" applyFont="1" applyFill="1" applyBorder="1" applyAlignment="1" applyProtection="1">
      <alignment horizontal="left"/>
      <protection hidden="1"/>
    </xf>
    <xf numFmtId="0" fontId="3" fillId="5" borderId="40" xfId="0" applyFont="1" applyFill="1" applyBorder="1" applyAlignment="1" applyProtection="1">
      <alignment vertical="center"/>
      <protection hidden="1"/>
    </xf>
    <xf numFmtId="0" fontId="3" fillId="5" borderId="20" xfId="0" applyFont="1" applyFill="1" applyBorder="1" applyAlignment="1" applyProtection="1">
      <alignment vertical="center"/>
      <protection hidden="1"/>
    </xf>
    <xf numFmtId="0" fontId="3" fillId="5" borderId="43" xfId="0" applyFont="1" applyFill="1" applyBorder="1" applyAlignment="1" applyProtection="1">
      <alignment vertical="center"/>
      <protection hidden="1"/>
    </xf>
    <xf numFmtId="0" fontId="3" fillId="0" borderId="2" xfId="0" applyFont="1" applyFill="1" applyBorder="1" applyAlignment="1" applyProtection="1">
      <alignment vertical="center"/>
      <protection hidden="1"/>
    </xf>
    <xf numFmtId="0" fontId="3" fillId="5" borderId="1" xfId="0" applyFont="1" applyFill="1" applyBorder="1" applyAlignment="1" applyProtection="1">
      <alignment vertical="center"/>
      <protection hidden="1"/>
    </xf>
    <xf numFmtId="0" fontId="3" fillId="5" borderId="0" xfId="0" applyFont="1" applyFill="1" applyBorder="1" applyAlignment="1" applyProtection="1">
      <alignment vertical="center"/>
      <protection hidden="1"/>
    </xf>
    <xf numFmtId="0" fontId="3" fillId="5" borderId="2" xfId="0" applyFont="1" applyFill="1" applyBorder="1" applyAlignment="1" applyProtection="1">
      <alignment vertical="center"/>
      <protection hidden="1"/>
    </xf>
    <xf numFmtId="0" fontId="3" fillId="5" borderId="2" xfId="0" applyFont="1" applyFill="1" applyBorder="1" applyAlignment="1" applyProtection="1">
      <alignment horizontal="center" vertical="center"/>
      <protection hidden="1"/>
    </xf>
    <xf numFmtId="0" fontId="3" fillId="5" borderId="1" xfId="0" applyFont="1" applyFill="1" applyBorder="1" applyAlignment="1" applyProtection="1">
      <alignment horizontal="left" vertical="center"/>
      <protection hidden="1"/>
    </xf>
    <xf numFmtId="0" fontId="3" fillId="5" borderId="0" xfId="0" applyFont="1" applyFill="1" applyBorder="1" applyAlignment="1" applyProtection="1">
      <alignment vertical="top"/>
      <protection hidden="1"/>
    </xf>
    <xf numFmtId="0" fontId="3" fillId="0" borderId="2" xfId="0" applyFont="1" applyFill="1" applyBorder="1" applyAlignment="1" applyProtection="1">
      <alignment horizontal="left" vertical="center"/>
      <protection hidden="1"/>
    </xf>
    <xf numFmtId="0" fontId="3" fillId="5" borderId="3" xfId="0" applyFont="1" applyFill="1" applyBorder="1" applyAlignment="1" applyProtection="1">
      <alignment horizontal="left" vertical="center"/>
      <protection hidden="1"/>
    </xf>
    <xf numFmtId="0" fontId="3" fillId="5" borderId="4" xfId="0" applyFont="1" applyFill="1" applyBorder="1" applyAlignment="1" applyProtection="1">
      <alignment horizontal="left" vertical="center"/>
      <protection hidden="1"/>
    </xf>
    <xf numFmtId="0" fontId="3" fillId="5" borderId="4" xfId="0" applyFont="1" applyFill="1" applyBorder="1" applyAlignment="1" applyProtection="1">
      <alignment vertical="top"/>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11" fillId="0" borderId="0" xfId="0" applyFont="1" applyProtection="1">
      <protection hidden="1"/>
    </xf>
    <xf numFmtId="0" fontId="11" fillId="0" borderId="1" xfId="0" applyFont="1" applyBorder="1" applyAlignment="1" applyProtection="1">
      <alignment vertical="center"/>
      <protection hidden="1"/>
    </xf>
    <xf numFmtId="0" fontId="11" fillId="0" borderId="2" xfId="0" applyFont="1" applyBorder="1" applyAlignment="1" applyProtection="1">
      <alignment vertical="center"/>
      <protection hidden="1"/>
    </xf>
    <xf numFmtId="0" fontId="10" fillId="0" borderId="3" xfId="0" applyFont="1" applyBorder="1" applyAlignment="1" applyProtection="1">
      <alignment vertical="center"/>
      <protection hidden="1"/>
    </xf>
    <xf numFmtId="0" fontId="10" fillId="0" borderId="4" xfId="0" applyFont="1" applyFill="1" applyBorder="1" applyAlignment="1" applyProtection="1">
      <alignment horizontal="left" vertical="center"/>
      <protection hidden="1"/>
    </xf>
    <xf numFmtId="0" fontId="10" fillId="0" borderId="4" xfId="0" applyFont="1" applyFill="1" applyBorder="1" applyAlignment="1" applyProtection="1">
      <alignment horizontal="center" vertical="center"/>
      <protection hidden="1"/>
    </xf>
    <xf numFmtId="0" fontId="10" fillId="0" borderId="5" xfId="0" applyFont="1" applyBorder="1" applyAlignment="1" applyProtection="1">
      <alignment vertical="center"/>
      <protection hidden="1"/>
    </xf>
    <xf numFmtId="0" fontId="9" fillId="0" borderId="20" xfId="0" applyFont="1" applyBorder="1" applyAlignment="1" applyProtection="1">
      <protection hidden="1"/>
    </xf>
    <xf numFmtId="0" fontId="6" fillId="0" borderId="0" xfId="0" applyFont="1" applyAlignment="1" applyProtection="1">
      <alignment vertical="top"/>
      <protection hidden="1"/>
    </xf>
    <xf numFmtId="0" fontId="5" fillId="0" borderId="0" xfId="0" applyFont="1" applyBorder="1" applyAlignment="1" applyProtection="1">
      <alignment horizontal="right"/>
    </xf>
    <xf numFmtId="0" fontId="16" fillId="0" borderId="0" xfId="0" applyFont="1" applyAlignment="1" applyProtection="1">
      <alignment horizontal="center" vertical="center"/>
    </xf>
    <xf numFmtId="0" fontId="5" fillId="0" borderId="0" xfId="0" applyNumberFormat="1" applyFont="1" applyProtection="1"/>
    <xf numFmtId="0" fontId="4" fillId="0" borderId="0" xfId="0" applyNumberFormat="1" applyFont="1" applyBorder="1" applyAlignment="1" applyProtection="1">
      <alignment horizontal="right"/>
    </xf>
    <xf numFmtId="0" fontId="29" fillId="0" borderId="0" xfId="0" applyNumberFormat="1" applyFont="1" applyBorder="1" applyAlignment="1" applyProtection="1">
      <alignment horizontal="right"/>
    </xf>
    <xf numFmtId="0" fontId="0" fillId="0" borderId="0" xfId="0" applyAlignment="1" applyProtection="1">
      <alignment horizontal="center"/>
    </xf>
    <xf numFmtId="0" fontId="4" fillId="3" borderId="26"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xf>
    <xf numFmtId="0" fontId="23" fillId="0" borderId="59" xfId="0" applyFont="1" applyFill="1" applyBorder="1" applyAlignment="1" applyProtection="1">
      <alignment vertical="center" wrapText="1"/>
    </xf>
    <xf numFmtId="0" fontId="23" fillId="0" borderId="58" xfId="0" applyFont="1" applyFill="1" applyBorder="1" applyAlignment="1" applyProtection="1">
      <alignment vertical="center" wrapText="1"/>
    </xf>
    <xf numFmtId="0" fontId="26" fillId="0" borderId="59" xfId="0" applyFont="1" applyFill="1" applyBorder="1" applyAlignment="1" applyProtection="1">
      <alignment horizontal="center" vertical="center" shrinkToFit="1"/>
    </xf>
    <xf numFmtId="0" fontId="3" fillId="5" borderId="0" xfId="0" applyFont="1" applyFill="1" applyBorder="1" applyAlignment="1" applyProtection="1">
      <alignment horizontal="left" vertical="center"/>
      <protection hidden="1"/>
    </xf>
    <xf numFmtId="0" fontId="0" fillId="0" borderId="1" xfId="0" applyFont="1" applyFill="1" applyBorder="1" applyAlignment="1" applyProtection="1">
      <alignment horizontal="left"/>
      <protection hidden="1"/>
    </xf>
    <xf numFmtId="0" fontId="34" fillId="0" borderId="0" xfId="0" applyFont="1" applyAlignment="1" applyProtection="1">
      <alignment horizontal="center"/>
    </xf>
    <xf numFmtId="0" fontId="30" fillId="0" borderId="0" xfId="0" applyFont="1" applyAlignment="1" applyProtection="1">
      <alignment vertical="center"/>
    </xf>
    <xf numFmtId="0" fontId="10" fillId="0" borderId="1" xfId="0" applyFont="1" applyBorder="1" applyAlignment="1" applyProtection="1">
      <alignment horizontal="left"/>
      <protection hidden="1"/>
    </xf>
    <xf numFmtId="0" fontId="10" fillId="0" borderId="2" xfId="0" applyFont="1" applyBorder="1" applyAlignment="1" applyProtection="1">
      <alignment horizontal="left"/>
      <protection hidden="1"/>
    </xf>
    <xf numFmtId="56" fontId="46" fillId="0" borderId="0" xfId="0" applyNumberFormat="1" applyFont="1" applyProtection="1"/>
    <xf numFmtId="0" fontId="47" fillId="0" borderId="0" xfId="0" applyFont="1" applyProtection="1"/>
    <xf numFmtId="0" fontId="46" fillId="0" borderId="0" xfId="0" applyFont="1" applyProtection="1"/>
    <xf numFmtId="0" fontId="0" fillId="0" borderId="0" xfId="0" applyFont="1" applyFill="1" applyBorder="1" applyProtection="1"/>
    <xf numFmtId="56" fontId="47" fillId="0" borderId="0" xfId="0" applyNumberFormat="1" applyFont="1" applyProtection="1"/>
    <xf numFmtId="0" fontId="48" fillId="0" borderId="0" xfId="0" applyFont="1" applyProtection="1"/>
    <xf numFmtId="0" fontId="49" fillId="0" borderId="0" xfId="0" applyFont="1" applyAlignment="1" applyProtection="1">
      <alignment horizontal="right"/>
    </xf>
    <xf numFmtId="0" fontId="46" fillId="0" borderId="0" xfId="0" applyFont="1" applyAlignment="1" applyProtection="1"/>
    <xf numFmtId="56" fontId="46" fillId="0" borderId="0" xfId="0" applyNumberFormat="1" applyFont="1" applyAlignment="1" applyProtection="1">
      <alignment horizontal="left"/>
    </xf>
    <xf numFmtId="0" fontId="6" fillId="0" borderId="0" xfId="0" applyFont="1" applyProtection="1"/>
    <xf numFmtId="0" fontId="51" fillId="0" borderId="0" xfId="0" applyFont="1" applyProtection="1"/>
    <xf numFmtId="49" fontId="6" fillId="0" borderId="8" xfId="0" applyNumberFormat="1" applyFont="1" applyFill="1" applyBorder="1" applyAlignment="1" applyProtection="1">
      <protection hidden="1"/>
    </xf>
    <xf numFmtId="49" fontId="6" fillId="0" borderId="31" xfId="0" applyNumberFormat="1" applyFont="1" applyFill="1" applyBorder="1" applyAlignment="1" applyProtection="1">
      <protection hidden="1"/>
    </xf>
    <xf numFmtId="49" fontId="6" fillId="0" borderId="17" xfId="0" applyNumberFormat="1" applyFont="1" applyFill="1" applyBorder="1" applyAlignment="1" applyProtection="1">
      <protection hidden="1"/>
    </xf>
    <xf numFmtId="0" fontId="3" fillId="5" borderId="0" xfId="0" applyFont="1" applyFill="1" applyBorder="1" applyAlignment="1" applyProtection="1">
      <alignment horizontal="left" vertical="center"/>
      <protection hidden="1"/>
    </xf>
    <xf numFmtId="0" fontId="3" fillId="5" borderId="2" xfId="0" applyFont="1" applyFill="1" applyBorder="1" applyAlignment="1" applyProtection="1">
      <alignment horizontal="right" vertical="center"/>
      <protection hidden="1"/>
    </xf>
    <xf numFmtId="0" fontId="3" fillId="5" borderId="5" xfId="0" applyFont="1" applyFill="1" applyBorder="1" applyAlignment="1" applyProtection="1">
      <alignment horizontal="right" vertical="center"/>
      <protection hidden="1"/>
    </xf>
    <xf numFmtId="56" fontId="31" fillId="0" borderId="0" xfId="0" applyNumberFormat="1" applyFont="1" applyFill="1" applyBorder="1" applyAlignment="1" applyProtection="1">
      <alignment horizontal="left"/>
    </xf>
    <xf numFmtId="0" fontId="0" fillId="0" borderId="0" xfId="0" applyFont="1" applyFill="1" applyBorder="1" applyAlignment="1"/>
    <xf numFmtId="0" fontId="47" fillId="0" borderId="0" xfId="0" applyFont="1" applyFill="1" applyBorder="1" applyProtection="1"/>
    <xf numFmtId="0" fontId="0" fillId="0" borderId="0" xfId="0" applyFont="1" applyFill="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45" fillId="0" borderId="0" xfId="0" applyFont="1" applyFill="1" applyAlignment="1" applyProtection="1">
      <alignment horizontal="center" vertical="center"/>
      <protection locked="0"/>
    </xf>
    <xf numFmtId="0" fontId="45" fillId="0" borderId="0" xfId="0" applyFont="1" applyAlignment="1" applyProtection="1">
      <alignment vertical="center"/>
      <protection locked="0"/>
    </xf>
    <xf numFmtId="0" fontId="47" fillId="0" borderId="0" xfId="0" applyFont="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7" fillId="0" borderId="0" xfId="0" applyFont="1" applyProtection="1">
      <protection hidden="1"/>
    </xf>
    <xf numFmtId="0" fontId="47" fillId="7" borderId="60" xfId="0" applyFont="1" applyFill="1" applyBorder="1" applyAlignment="1">
      <alignment vertical="center"/>
    </xf>
    <xf numFmtId="0" fontId="53" fillId="7" borderId="60" xfId="0" applyFont="1" applyFill="1" applyBorder="1" applyAlignment="1">
      <alignment vertical="center"/>
    </xf>
    <xf numFmtId="0" fontId="0" fillId="0" borderId="0" xfId="0" applyFont="1" applyFill="1" applyAlignment="1" applyProtection="1">
      <alignment horizontal="center" vertical="center"/>
    </xf>
    <xf numFmtId="0" fontId="47" fillId="0" borderId="0" xfId="0" applyFont="1" applyAlignment="1" applyProtection="1">
      <alignment vertical="center" wrapText="1"/>
      <protection locked="0"/>
    </xf>
    <xf numFmtId="0" fontId="47" fillId="0" borderId="0" xfId="0" applyFont="1" applyBorder="1" applyAlignment="1" applyProtection="1">
      <alignment vertical="center"/>
      <protection locked="0"/>
    </xf>
    <xf numFmtId="0" fontId="26" fillId="5" borderId="0" xfId="0" applyFont="1" applyFill="1" applyBorder="1" applyAlignment="1" applyProtection="1">
      <alignment horizontal="left" vertical="center" shrinkToFit="1"/>
      <protection locked="0" hidden="1"/>
    </xf>
    <xf numFmtId="0" fontId="3" fillId="5" borderId="4" xfId="0" applyFont="1" applyFill="1" applyBorder="1" applyAlignment="1" applyProtection="1">
      <alignment horizontal="left" vertical="center" shrinkToFit="1"/>
      <protection locked="0" hidden="1"/>
    </xf>
    <xf numFmtId="0" fontId="4" fillId="3" borderId="40"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3" borderId="41" xfId="0" applyFont="1" applyFill="1" applyBorder="1" applyAlignment="1" applyProtection="1">
      <alignment horizontal="center" vertical="center"/>
      <protection hidden="1"/>
    </xf>
    <xf numFmtId="0" fontId="4" fillId="3" borderId="36"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4" fillId="3" borderId="15"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0" fontId="4" fillId="3" borderId="23" xfId="0" applyFont="1" applyFill="1" applyBorder="1" applyAlignment="1" applyProtection="1">
      <alignment horizontal="center" vertical="center"/>
      <protection hidden="1"/>
    </xf>
    <xf numFmtId="0" fontId="0" fillId="5" borderId="49" xfId="0" applyFill="1" applyBorder="1" applyAlignment="1" applyProtection="1">
      <alignment horizontal="left" vertical="center" shrinkToFit="1"/>
      <protection locked="0" hidden="1"/>
    </xf>
    <xf numFmtId="0" fontId="0" fillId="5" borderId="50" xfId="0" applyFill="1" applyBorder="1" applyAlignment="1" applyProtection="1">
      <alignment horizontal="left" shrinkToFit="1"/>
      <protection locked="0" hidden="1"/>
    </xf>
    <xf numFmtId="0" fontId="0" fillId="5" borderId="51" xfId="0" applyFill="1" applyBorder="1" applyAlignment="1" applyProtection="1">
      <alignment horizontal="left" shrinkToFit="1"/>
      <protection locked="0" hidden="1"/>
    </xf>
    <xf numFmtId="0" fontId="4" fillId="3" borderId="6" xfId="0" applyFont="1" applyFill="1" applyBorder="1" applyAlignment="1" applyProtection="1">
      <alignment horizontal="center" vertical="center" wrapText="1"/>
      <protection hidden="1"/>
    </xf>
    <xf numFmtId="0" fontId="0" fillId="3" borderId="10" xfId="0" applyFill="1" applyBorder="1" applyAlignment="1" applyProtection="1">
      <protection hidden="1"/>
    </xf>
    <xf numFmtId="0" fontId="0" fillId="3" borderId="14" xfId="0" applyFill="1" applyBorder="1" applyAlignment="1" applyProtection="1">
      <protection hidden="1"/>
    </xf>
    <xf numFmtId="0" fontId="0" fillId="3" borderId="7" xfId="0" applyFill="1" applyBorder="1" applyAlignment="1" applyProtection="1">
      <protection hidden="1"/>
    </xf>
    <xf numFmtId="0" fontId="0" fillId="3" borderId="8" xfId="0" applyFill="1" applyBorder="1" applyAlignment="1" applyProtection="1">
      <protection hidden="1"/>
    </xf>
    <xf numFmtId="0" fontId="0" fillId="3" borderId="9" xfId="0" applyFill="1" applyBorder="1" applyAlignment="1" applyProtection="1">
      <protection hidden="1"/>
    </xf>
    <xf numFmtId="0" fontId="5" fillId="5" borderId="6" xfId="0" applyFont="1" applyFill="1" applyBorder="1" applyAlignment="1" applyProtection="1">
      <alignment horizontal="left" vertical="center" wrapText="1"/>
      <protection locked="0" hidden="1"/>
    </xf>
    <xf numFmtId="0" fontId="5" fillId="5" borderId="10" xfId="0" applyFont="1" applyFill="1" applyBorder="1" applyAlignment="1" applyProtection="1">
      <alignment horizontal="left" vertical="center" wrapText="1"/>
      <protection locked="0" hidden="1"/>
    </xf>
    <xf numFmtId="0" fontId="5" fillId="5" borderId="46" xfId="0" applyFont="1" applyFill="1" applyBorder="1" applyAlignment="1" applyProtection="1">
      <alignment horizontal="left" vertical="center" wrapText="1"/>
      <protection locked="0" hidden="1"/>
    </xf>
    <xf numFmtId="0" fontId="5" fillId="5" borderId="7" xfId="0" applyFont="1" applyFill="1" applyBorder="1" applyAlignment="1" applyProtection="1">
      <alignment horizontal="left" vertical="center" wrapText="1"/>
      <protection locked="0" hidden="1"/>
    </xf>
    <xf numFmtId="0" fontId="5" fillId="5" borderId="8" xfId="0" applyFont="1" applyFill="1" applyBorder="1" applyAlignment="1" applyProtection="1">
      <alignment horizontal="left" vertical="center" wrapText="1"/>
      <protection locked="0" hidden="1"/>
    </xf>
    <xf numFmtId="0" fontId="5" fillId="5" borderId="31" xfId="0" applyFont="1" applyFill="1" applyBorder="1" applyAlignment="1" applyProtection="1">
      <alignment horizontal="left" vertical="center" wrapText="1"/>
      <protection locked="0" hidden="1"/>
    </xf>
    <xf numFmtId="0" fontId="11" fillId="5" borderId="7" xfId="0" applyFont="1" applyFill="1" applyBorder="1" applyAlignment="1" applyProtection="1">
      <alignment horizontal="left" vertical="center" shrinkToFit="1"/>
      <protection locked="0" hidden="1"/>
    </xf>
    <xf numFmtId="0" fontId="0" fillId="5" borderId="8" xfId="0" applyFill="1" applyBorder="1" applyAlignment="1" applyProtection="1">
      <alignment horizontal="left" shrinkToFit="1"/>
      <protection locked="0" hidden="1"/>
    </xf>
    <xf numFmtId="0" fontId="0" fillId="5" borderId="9" xfId="0" applyFill="1" applyBorder="1" applyAlignment="1" applyProtection="1">
      <alignment horizontal="left" shrinkToFit="1"/>
      <protection locked="0" hidden="1"/>
    </xf>
    <xf numFmtId="0" fontId="4" fillId="3" borderId="7"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4" fillId="3" borderId="12" xfId="0"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49" fontId="11" fillId="5" borderId="11" xfId="0" applyNumberFormat="1" applyFont="1" applyFill="1" applyBorder="1" applyAlignment="1" applyProtection="1">
      <alignment horizontal="left" vertical="center"/>
      <protection locked="0" hidden="1"/>
    </xf>
    <xf numFmtId="49" fontId="0" fillId="5" borderId="12" xfId="0" applyNumberFormat="1" applyFill="1" applyBorder="1" applyAlignment="1" applyProtection="1">
      <alignment horizontal="left"/>
      <protection locked="0" hidden="1"/>
    </xf>
    <xf numFmtId="49" fontId="0" fillId="5" borderId="13" xfId="0" applyNumberFormat="1" applyFill="1" applyBorder="1" applyAlignment="1" applyProtection="1">
      <alignment horizontal="left"/>
      <protection locked="0" hidden="1"/>
    </xf>
    <xf numFmtId="49" fontId="4" fillId="3" borderId="11" xfId="0" applyNumberFormat="1" applyFont="1" applyFill="1" applyBorder="1" applyAlignment="1" applyProtection="1">
      <alignment horizontal="center" vertical="center"/>
      <protection hidden="1"/>
    </xf>
    <xf numFmtId="49" fontId="0" fillId="3" borderId="12" xfId="0" applyNumberFormat="1" applyFill="1" applyBorder="1" applyAlignment="1" applyProtection="1">
      <protection hidden="1"/>
    </xf>
    <xf numFmtId="49" fontId="0" fillId="3" borderId="13" xfId="0" applyNumberFormat="1" applyFill="1" applyBorder="1" applyAlignment="1" applyProtection="1">
      <protection hidden="1"/>
    </xf>
    <xf numFmtId="49" fontId="11" fillId="5" borderId="12" xfId="0" applyNumberFormat="1" applyFont="1" applyFill="1" applyBorder="1" applyAlignment="1" applyProtection="1">
      <alignment horizontal="left"/>
      <protection locked="0" hidden="1"/>
    </xf>
    <xf numFmtId="49" fontId="11" fillId="5" borderId="45" xfId="0" applyNumberFormat="1" applyFont="1" applyFill="1" applyBorder="1" applyAlignment="1" applyProtection="1">
      <alignment horizontal="left"/>
      <protection locked="0" hidden="1"/>
    </xf>
    <xf numFmtId="0" fontId="4" fillId="3" borderId="6"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14" xfId="0" applyFont="1" applyFill="1" applyBorder="1" applyAlignment="1" applyProtection="1">
      <alignment horizontal="center" vertical="center"/>
      <protection hidden="1"/>
    </xf>
    <xf numFmtId="0" fontId="11" fillId="5" borderId="11" xfId="0" applyFont="1" applyFill="1" applyBorder="1" applyAlignment="1" applyProtection="1">
      <alignment horizontal="left" vertical="center"/>
      <protection locked="0" hidden="1"/>
    </xf>
    <xf numFmtId="0" fontId="11" fillId="5" borderId="12" xfId="0" applyFont="1" applyFill="1" applyBorder="1" applyAlignment="1" applyProtection="1">
      <alignment horizontal="left" vertical="center"/>
      <protection locked="0" hidden="1"/>
    </xf>
    <xf numFmtId="0" fontId="11" fillId="5" borderId="45" xfId="0" applyFont="1" applyFill="1" applyBorder="1" applyAlignment="1" applyProtection="1">
      <alignment horizontal="left" vertical="center"/>
      <protection locked="0" hidden="1"/>
    </xf>
    <xf numFmtId="0" fontId="6" fillId="6" borderId="38" xfId="0" applyFont="1" applyFill="1" applyBorder="1" applyAlignment="1" applyProtection="1">
      <alignment horizontal="center" vertical="center"/>
      <protection locked="0" hidden="1"/>
    </xf>
    <xf numFmtId="0" fontId="11" fillId="5" borderId="11" xfId="0" applyFont="1" applyFill="1" applyBorder="1" applyAlignment="1" applyProtection="1">
      <alignment horizontal="left" vertical="center" shrinkToFit="1"/>
      <protection locked="0" hidden="1"/>
    </xf>
    <xf numFmtId="0" fontId="11" fillId="5" borderId="12" xfId="0" applyFont="1" applyFill="1" applyBorder="1" applyAlignment="1" applyProtection="1">
      <alignment horizontal="left" vertical="center" shrinkToFit="1"/>
      <protection locked="0" hidden="1"/>
    </xf>
    <xf numFmtId="0" fontId="11" fillId="5" borderId="45" xfId="0" applyFont="1" applyFill="1" applyBorder="1" applyAlignment="1" applyProtection="1">
      <alignment horizontal="left" vertical="center" shrinkToFit="1"/>
      <protection locked="0" hidden="1"/>
    </xf>
    <xf numFmtId="0" fontId="11" fillId="5" borderId="17" xfId="0" applyFont="1" applyFill="1" applyBorder="1" applyAlignment="1" applyProtection="1">
      <alignment horizontal="left" vertical="center" shrinkToFit="1"/>
      <protection locked="0" hidden="1"/>
    </xf>
    <xf numFmtId="0" fontId="0" fillId="5" borderId="0" xfId="0" applyFill="1" applyBorder="1" applyAlignment="1" applyProtection="1">
      <alignment horizontal="left" shrinkToFit="1"/>
      <protection locked="0" hidden="1"/>
    </xf>
    <xf numFmtId="0" fontId="0" fillId="5" borderId="18" xfId="0" applyFill="1" applyBorder="1" applyAlignment="1" applyProtection="1">
      <alignment horizontal="left" shrinkToFit="1"/>
      <protection locked="0" hidden="1"/>
    </xf>
    <xf numFmtId="0" fontId="0" fillId="5" borderId="7" xfId="0" applyFill="1" applyBorder="1" applyAlignment="1" applyProtection="1">
      <alignment horizontal="left" shrinkToFit="1"/>
      <protection locked="0" hidden="1"/>
    </xf>
    <xf numFmtId="0" fontId="1" fillId="5" borderId="6" xfId="0" applyFont="1" applyFill="1" applyBorder="1" applyAlignment="1" applyProtection="1">
      <alignment horizontal="left"/>
      <protection locked="0"/>
    </xf>
    <xf numFmtId="0" fontId="1" fillId="5" borderId="10" xfId="0" applyFont="1" applyFill="1" applyBorder="1" applyAlignment="1" applyProtection="1">
      <alignment horizontal="left"/>
      <protection locked="0"/>
    </xf>
    <xf numFmtId="0" fontId="1" fillId="5" borderId="46" xfId="0" applyFont="1" applyFill="1" applyBorder="1" applyAlignment="1" applyProtection="1">
      <alignment horizontal="left"/>
      <protection locked="0"/>
    </xf>
    <xf numFmtId="0" fontId="3" fillId="5" borderId="0" xfId="0" applyFont="1" applyFill="1" applyBorder="1" applyAlignment="1" applyProtection="1">
      <alignment horizontal="left" vertical="center"/>
      <protection hidden="1"/>
    </xf>
    <xf numFmtId="0" fontId="36" fillId="0" borderId="0" xfId="0" applyFont="1" applyAlignment="1" applyProtection="1">
      <alignment horizontal="right" vertical="center"/>
    </xf>
    <xf numFmtId="0" fontId="25" fillId="0" borderId="0" xfId="0" applyFont="1" applyAlignment="1" applyProtection="1"/>
    <xf numFmtId="176" fontId="37" fillId="0" borderId="0" xfId="0" applyNumberFormat="1" applyFont="1" applyAlignment="1" applyProtection="1">
      <alignment horizontal="center" vertical="center"/>
    </xf>
    <xf numFmtId="0" fontId="38" fillId="0" borderId="0" xfId="0" applyFont="1" applyAlignment="1" applyProtection="1"/>
    <xf numFmtId="176" fontId="36" fillId="0" borderId="0" xfId="0" applyNumberFormat="1" applyFont="1" applyAlignment="1" applyProtection="1">
      <alignment horizontal="left" vertical="center"/>
    </xf>
    <xf numFmtId="0" fontId="0" fillId="0" borderId="0" xfId="0" applyAlignment="1" applyProtection="1"/>
    <xf numFmtId="0" fontId="30" fillId="0" borderId="0" xfId="0" applyFont="1" applyAlignment="1" applyProtection="1"/>
    <xf numFmtId="0" fontId="30" fillId="0" borderId="0" xfId="0" applyFont="1" applyAlignment="1" applyProtection="1">
      <alignment horizontal="right" vertical="center"/>
    </xf>
    <xf numFmtId="0" fontId="18" fillId="0" borderId="55" xfId="0" applyFont="1" applyBorder="1" applyAlignment="1" applyProtection="1">
      <alignment horizontal="center" vertical="center" textRotation="255"/>
    </xf>
    <xf numFmtId="0" fontId="18" fillId="0" borderId="56" xfId="0" applyFont="1" applyBorder="1" applyAlignment="1" applyProtection="1">
      <alignment horizontal="center" vertical="center" textRotation="255"/>
    </xf>
    <xf numFmtId="0" fontId="0" fillId="3" borderId="36"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9" xfId="0" applyFill="1" applyBorder="1" applyAlignment="1" applyProtection="1">
      <alignment vertical="center"/>
      <protection hidden="1"/>
    </xf>
    <xf numFmtId="0" fontId="25" fillId="5" borderId="42" xfId="0" applyFont="1" applyFill="1" applyBorder="1" applyAlignment="1" applyProtection="1">
      <alignment horizontal="left" vertical="center" wrapText="1"/>
      <protection locked="0" hidden="1"/>
    </xf>
    <xf numFmtId="0" fontId="25" fillId="5" borderId="20" xfId="0" applyFont="1" applyFill="1" applyBorder="1" applyAlignment="1" applyProtection="1">
      <alignment horizontal="left" wrapText="1"/>
      <protection locked="0" hidden="1"/>
    </xf>
    <xf numFmtId="0" fontId="25" fillId="5" borderId="41" xfId="0" applyFont="1" applyFill="1" applyBorder="1" applyAlignment="1" applyProtection="1">
      <alignment horizontal="left" wrapText="1"/>
      <protection locked="0" hidden="1"/>
    </xf>
    <xf numFmtId="0" fontId="25" fillId="5" borderId="7" xfId="0" applyFont="1" applyFill="1" applyBorder="1" applyAlignment="1" applyProtection="1">
      <alignment horizontal="left" wrapText="1"/>
      <protection locked="0" hidden="1"/>
    </xf>
    <xf numFmtId="0" fontId="25" fillId="5" borderId="8" xfId="0" applyFont="1" applyFill="1" applyBorder="1" applyAlignment="1" applyProtection="1">
      <alignment horizontal="left" wrapText="1"/>
      <protection locked="0" hidden="1"/>
    </xf>
    <xf numFmtId="0" fontId="25" fillId="5" borderId="9" xfId="0" applyFont="1" applyFill="1" applyBorder="1" applyAlignment="1" applyProtection="1">
      <alignment horizontal="left" wrapText="1"/>
      <protection locked="0" hidden="1"/>
    </xf>
    <xf numFmtId="0" fontId="4" fillId="3" borderId="42" xfId="0" applyFont="1" applyFill="1" applyBorder="1" applyAlignment="1" applyProtection="1">
      <alignment horizontal="center" vertical="center" wrapText="1"/>
      <protection hidden="1"/>
    </xf>
    <xf numFmtId="0" fontId="4" fillId="3" borderId="20" xfId="0" applyFont="1" applyFill="1" applyBorder="1" applyAlignment="1" applyProtection="1">
      <protection hidden="1"/>
    </xf>
    <xf numFmtId="0" fontId="4" fillId="3" borderId="41" xfId="0" applyFont="1" applyFill="1" applyBorder="1" applyAlignment="1" applyProtection="1">
      <protection hidden="1"/>
    </xf>
    <xf numFmtId="0" fontId="4" fillId="3" borderId="7" xfId="0" applyFont="1" applyFill="1" applyBorder="1" applyAlignment="1" applyProtection="1">
      <protection hidden="1"/>
    </xf>
    <xf numFmtId="0" fontId="4" fillId="3" borderId="8" xfId="0" applyFont="1" applyFill="1" applyBorder="1" applyAlignment="1" applyProtection="1">
      <protection hidden="1"/>
    </xf>
    <xf numFmtId="0" fontId="4" fillId="3" borderId="9" xfId="0" applyFont="1" applyFill="1" applyBorder="1" applyAlignment="1" applyProtection="1">
      <protection hidden="1"/>
    </xf>
    <xf numFmtId="0" fontId="6" fillId="0" borderId="42" xfId="0" applyFont="1" applyFill="1" applyBorder="1" applyAlignment="1" applyProtection="1">
      <alignment vertical="center"/>
      <protection hidden="1"/>
    </xf>
    <xf numFmtId="0" fontId="6" fillId="0" borderId="20" xfId="0" applyFont="1" applyFill="1" applyBorder="1" applyAlignment="1" applyProtection="1">
      <protection hidden="1"/>
    </xf>
    <xf numFmtId="0" fontId="6" fillId="0" borderId="43" xfId="0" applyFont="1" applyFill="1" applyBorder="1" applyAlignment="1" applyProtection="1">
      <protection hidden="1"/>
    </xf>
    <xf numFmtId="0" fontId="5" fillId="5" borderId="8" xfId="0" applyFont="1" applyFill="1" applyBorder="1" applyAlignment="1" applyProtection="1">
      <alignment horizontal="left" wrapText="1"/>
      <protection locked="0" hidden="1"/>
    </xf>
    <xf numFmtId="0" fontId="5" fillId="5" borderId="31" xfId="0" applyFont="1" applyFill="1" applyBorder="1" applyAlignment="1" applyProtection="1">
      <alignment horizontal="left" wrapText="1"/>
      <protection locked="0" hidden="1"/>
    </xf>
    <xf numFmtId="0" fontId="4" fillId="3" borderId="44"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locked="0" hidden="1"/>
    </xf>
    <xf numFmtId="0" fontId="0" fillId="5" borderId="12" xfId="0" applyFill="1" applyBorder="1" applyAlignment="1" applyProtection="1">
      <protection locked="0" hidden="1"/>
    </xf>
    <xf numFmtId="0" fontId="0" fillId="5" borderId="13" xfId="0" applyFill="1" applyBorder="1" applyAlignment="1" applyProtection="1">
      <protection locked="0" hidden="1"/>
    </xf>
    <xf numFmtId="0" fontId="4" fillId="3" borderId="12" xfId="0" applyFont="1" applyFill="1" applyBorder="1" applyAlignment="1" applyProtection="1">
      <protection hidden="1"/>
    </xf>
    <xf numFmtId="0" fontId="4" fillId="3" borderId="13" xfId="0" applyFont="1" applyFill="1" applyBorder="1" applyAlignment="1" applyProtection="1">
      <protection hidden="1"/>
    </xf>
    <xf numFmtId="0" fontId="5" fillId="5" borderId="11" xfId="0" applyFont="1" applyFill="1" applyBorder="1" applyAlignment="1" applyProtection="1">
      <alignment horizontal="left" vertical="center"/>
      <protection locked="0" hidden="1"/>
    </xf>
    <xf numFmtId="0" fontId="5" fillId="5" borderId="12" xfId="0" applyFont="1" applyFill="1" applyBorder="1" applyAlignment="1" applyProtection="1">
      <protection locked="0" hidden="1"/>
    </xf>
    <xf numFmtId="0" fontId="5" fillId="5" borderId="45" xfId="0" applyFont="1" applyFill="1" applyBorder="1" applyAlignment="1" applyProtection="1">
      <protection locked="0" hidden="1"/>
    </xf>
    <xf numFmtId="0" fontId="34" fillId="0" borderId="0" xfId="0" applyFont="1" applyAlignment="1" applyProtection="1">
      <alignment horizontal="center"/>
    </xf>
    <xf numFmtId="0" fontId="34" fillId="0" borderId="0" xfId="0" applyFont="1" applyAlignment="1" applyProtection="1"/>
    <xf numFmtId="14" fontId="34" fillId="0" borderId="0" xfId="0" applyNumberFormat="1" applyFont="1" applyAlignment="1" applyProtection="1">
      <alignment horizontal="left" vertical="center"/>
    </xf>
    <xf numFmtId="0" fontId="34" fillId="0" borderId="0" xfId="0" applyFont="1" applyAlignment="1" applyProtection="1">
      <alignment horizontal="center" vertical="center"/>
    </xf>
    <xf numFmtId="49" fontId="34" fillId="0" borderId="0" xfId="0" applyNumberFormat="1" applyFont="1" applyAlignment="1" applyProtection="1">
      <alignment horizontal="center"/>
    </xf>
    <xf numFmtId="0" fontId="0" fillId="0" borderId="1" xfId="0" applyFont="1" applyFill="1" applyBorder="1" applyAlignment="1" applyProtection="1">
      <alignment horizontal="left"/>
      <protection hidden="1"/>
    </xf>
    <xf numFmtId="0" fontId="0" fillId="0" borderId="0" xfId="0" applyFont="1" applyFill="1" applyBorder="1" applyAlignment="1" applyProtection="1">
      <alignment horizontal="left"/>
      <protection hidden="1"/>
    </xf>
    <xf numFmtId="0" fontId="0" fillId="0" borderId="2" xfId="0" applyFont="1" applyFill="1" applyBorder="1" applyAlignment="1" applyProtection="1">
      <alignment horizontal="left"/>
      <protection hidden="1"/>
    </xf>
    <xf numFmtId="0" fontId="3" fillId="5" borderId="0" xfId="0" applyFont="1" applyFill="1" applyBorder="1" applyAlignment="1" applyProtection="1">
      <alignment horizontal="left" vertical="center"/>
      <protection locked="0" hidden="1"/>
    </xf>
    <xf numFmtId="0" fontId="3" fillId="3" borderId="16" xfId="0" applyFont="1" applyFill="1" applyBorder="1" applyAlignment="1" applyProtection="1">
      <alignment horizontal="center" vertical="center"/>
      <protection hidden="1"/>
    </xf>
    <xf numFmtId="0" fontId="3" fillId="3" borderId="23"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30" fillId="0" borderId="0" xfId="0" applyFont="1" applyAlignment="1" applyProtection="1">
      <alignment vertical="center"/>
    </xf>
    <xf numFmtId="0" fontId="4" fillId="0" borderId="6" xfId="0" applyFont="1" applyBorder="1" applyAlignment="1" applyProtection="1">
      <alignment horizontal="center" vertical="center" textRotation="255"/>
      <protection hidden="1"/>
    </xf>
    <xf numFmtId="0" fontId="4" fillId="0" borderId="10" xfId="0" applyFont="1" applyBorder="1" applyAlignment="1" applyProtection="1">
      <alignment horizontal="center" vertical="center" textRotation="255"/>
      <protection hidden="1"/>
    </xf>
    <xf numFmtId="0" fontId="4" fillId="0" borderId="14"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8" xfId="0" applyFont="1" applyBorder="1" applyAlignment="1" applyProtection="1">
      <alignment horizontal="center" vertical="center" textRotation="255"/>
      <protection hidden="1"/>
    </xf>
    <xf numFmtId="0" fontId="4" fillId="0" borderId="9" xfId="0" applyFont="1" applyBorder="1" applyAlignment="1" applyProtection="1">
      <alignment horizontal="center" vertical="center" textRotation="255"/>
      <protection hidden="1"/>
    </xf>
    <xf numFmtId="0" fontId="4" fillId="5" borderId="6" xfId="0" applyFont="1" applyFill="1" applyBorder="1" applyAlignment="1" applyProtection="1">
      <alignment horizontal="left" vertical="top"/>
      <protection locked="0" hidden="1"/>
    </xf>
    <xf numFmtId="0" fontId="4" fillId="5" borderId="10" xfId="0" applyFont="1" applyFill="1" applyBorder="1" applyAlignment="1" applyProtection="1">
      <alignment horizontal="left" vertical="top"/>
      <protection locked="0" hidden="1"/>
    </xf>
    <xf numFmtId="0" fontId="4" fillId="5" borderId="14" xfId="0" applyFont="1" applyFill="1" applyBorder="1" applyAlignment="1" applyProtection="1">
      <alignment horizontal="left" vertical="top"/>
      <protection locked="0" hidden="1"/>
    </xf>
    <xf numFmtId="0" fontId="4" fillId="5" borderId="7" xfId="0" applyFont="1" applyFill="1" applyBorder="1" applyAlignment="1" applyProtection="1">
      <alignment horizontal="left" vertical="top"/>
      <protection locked="0" hidden="1"/>
    </xf>
    <xf numFmtId="0" fontId="4" fillId="5" borderId="8" xfId="0" applyFont="1" applyFill="1" applyBorder="1" applyAlignment="1" applyProtection="1">
      <alignment horizontal="left" vertical="top"/>
      <protection locked="0" hidden="1"/>
    </xf>
    <xf numFmtId="0" fontId="4" fillId="5" borderId="9" xfId="0" applyFont="1" applyFill="1" applyBorder="1" applyAlignment="1" applyProtection="1">
      <alignment horizontal="left" vertical="top"/>
      <protection locked="0" hidden="1"/>
    </xf>
    <xf numFmtId="0" fontId="10" fillId="0" borderId="1" xfId="0" applyFont="1" applyBorder="1" applyAlignment="1" applyProtection="1">
      <alignment horizontal="left"/>
      <protection hidden="1"/>
    </xf>
    <xf numFmtId="0" fontId="10" fillId="0" borderId="0" xfId="0" applyFont="1" applyBorder="1" applyAlignment="1" applyProtection="1">
      <alignment horizontal="left"/>
      <protection hidden="1"/>
    </xf>
    <xf numFmtId="0" fontId="10" fillId="0" borderId="2" xfId="0" applyFont="1" applyBorder="1" applyAlignment="1" applyProtection="1">
      <alignment horizontal="left"/>
      <protection hidden="1"/>
    </xf>
    <xf numFmtId="0" fontId="5" fillId="0" borderId="6"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wrapText="1"/>
      <protection hidden="1"/>
    </xf>
    <xf numFmtId="0" fontId="0" fillId="0" borderId="10"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0" fontId="4" fillId="3" borderId="10" xfId="0" applyFont="1" applyFill="1" applyBorder="1" applyAlignment="1" applyProtection="1">
      <alignment horizontal="center" vertical="center" wrapText="1"/>
      <protection hidden="1"/>
    </xf>
    <xf numFmtId="0" fontId="4" fillId="3" borderId="14"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0" fontId="14" fillId="0" borderId="6" xfId="0" applyFont="1" applyFill="1" applyBorder="1" applyAlignment="1" applyProtection="1">
      <alignment horizontal="center" vertical="center"/>
      <protection hidden="1"/>
    </xf>
    <xf numFmtId="0" fontId="14" fillId="0" borderId="10"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9"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wrapText="1"/>
      <protection hidden="1"/>
    </xf>
    <xf numFmtId="0" fontId="23" fillId="0" borderId="10"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wrapText="1"/>
      <protection hidden="1"/>
    </xf>
    <xf numFmtId="0" fontId="23" fillId="0" borderId="8" xfId="0" applyFont="1" applyFill="1" applyBorder="1" applyAlignment="1" applyProtection="1">
      <alignment horizontal="center" vertical="center" wrapText="1"/>
      <protection hidden="1"/>
    </xf>
    <xf numFmtId="0" fontId="23" fillId="0" borderId="9" xfId="0" applyFont="1" applyFill="1" applyBorder="1" applyAlignment="1" applyProtection="1">
      <alignment horizontal="center" vertical="center" wrapText="1"/>
      <protection hidden="1"/>
    </xf>
    <xf numFmtId="0" fontId="42" fillId="0" borderId="10" xfId="0" applyFont="1" applyFill="1" applyBorder="1" applyAlignment="1" applyProtection="1">
      <alignment horizontal="center" vertical="center"/>
      <protection hidden="1"/>
    </xf>
    <xf numFmtId="0" fontId="42" fillId="0" borderId="14" xfId="0" applyFont="1" applyFill="1" applyBorder="1" applyAlignment="1" applyProtection="1">
      <alignment horizontal="center" vertical="center"/>
      <protection hidden="1"/>
    </xf>
    <xf numFmtId="0" fontId="42" fillId="0" borderId="8" xfId="0" applyFont="1" applyFill="1" applyBorder="1" applyAlignment="1" applyProtection="1">
      <alignment horizontal="center" vertical="center"/>
      <protection hidden="1"/>
    </xf>
    <xf numFmtId="0" fontId="42" fillId="0" borderId="9" xfId="0" applyFont="1" applyFill="1" applyBorder="1" applyAlignment="1" applyProtection="1">
      <alignment horizontal="center" vertical="center"/>
      <protection hidden="1"/>
    </xf>
    <xf numFmtId="0" fontId="1" fillId="0" borderId="0" xfId="0" applyFont="1" applyAlignment="1" applyProtection="1"/>
    <xf numFmtId="0" fontId="6" fillId="0" borderId="0" xfId="0" applyFont="1" applyAlignment="1" applyProtection="1">
      <alignment horizontal="right" vertical="top" wrapText="1"/>
      <protection hidden="1"/>
    </xf>
    <xf numFmtId="0" fontId="6" fillId="0" borderId="0" xfId="0" applyFont="1" applyFill="1" applyBorder="1" applyAlignment="1" applyProtection="1">
      <alignment horizontal="left" vertical="top" wrapText="1"/>
      <protection hidden="1"/>
    </xf>
    <xf numFmtId="0" fontId="6" fillId="0" borderId="0" xfId="0" applyFont="1" applyAlignment="1" applyProtection="1">
      <alignment horizontal="right" wrapText="1"/>
      <protection hidden="1"/>
    </xf>
    <xf numFmtId="0" fontId="4" fillId="3" borderId="35"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3" fillId="3" borderId="37" xfId="0" applyFont="1" applyFill="1" applyBorder="1" applyAlignment="1" applyProtection="1">
      <alignment horizontal="center" vertical="center" wrapText="1"/>
      <protection hidden="1"/>
    </xf>
    <xf numFmtId="0" fontId="3" fillId="3" borderId="38" xfId="0" applyFont="1" applyFill="1" applyBorder="1" applyAlignment="1" applyProtection="1">
      <alignment horizontal="center" vertical="center" wrapText="1"/>
      <protection hidden="1"/>
    </xf>
    <xf numFmtId="0" fontId="6" fillId="6" borderId="37" xfId="0" applyFont="1" applyFill="1" applyBorder="1" applyAlignment="1" applyProtection="1">
      <alignment horizontal="left" vertical="center" wrapText="1"/>
      <protection hidden="1"/>
    </xf>
    <xf numFmtId="0" fontId="6" fillId="6" borderId="38" xfId="0" applyFont="1" applyFill="1" applyBorder="1" applyAlignment="1" applyProtection="1">
      <alignment horizontal="left" vertical="center" wrapText="1"/>
      <protection hidden="1"/>
    </xf>
    <xf numFmtId="0" fontId="6" fillId="6" borderId="39" xfId="0" applyFont="1" applyFill="1" applyBorder="1" applyAlignment="1" applyProtection="1">
      <alignment horizontal="left" vertical="center" wrapText="1"/>
      <protection hidden="1"/>
    </xf>
    <xf numFmtId="0" fontId="0" fillId="5" borderId="20" xfId="0" applyFill="1" applyBorder="1" applyAlignment="1" applyProtection="1">
      <alignment horizontal="center" vertical="center"/>
      <protection locked="0" hidden="1"/>
    </xf>
    <xf numFmtId="0" fontId="5" fillId="5" borderId="20" xfId="0" applyFont="1" applyFill="1" applyBorder="1" applyAlignment="1" applyProtection="1">
      <alignment horizontal="left" vertical="center" wrapText="1"/>
      <protection locked="0" hidden="1"/>
    </xf>
    <xf numFmtId="0" fontId="0" fillId="5" borderId="20" xfId="0" applyFill="1" applyBorder="1" applyAlignment="1" applyProtection="1">
      <alignment horizontal="left" vertical="center" wrapText="1"/>
      <protection locked="0" hidden="1"/>
    </xf>
    <xf numFmtId="0" fontId="0" fillId="5" borderId="43" xfId="0" applyFill="1" applyBorder="1" applyAlignment="1" applyProtection="1">
      <alignment horizontal="left" vertical="center" wrapText="1"/>
      <protection locked="0" hidden="1"/>
    </xf>
    <xf numFmtId="0" fontId="0" fillId="5" borderId="8" xfId="0" applyFill="1" applyBorder="1" applyAlignment="1" applyProtection="1">
      <alignment horizontal="left" vertical="center" wrapText="1"/>
      <protection locked="0" hidden="1"/>
    </xf>
    <xf numFmtId="0" fontId="0" fillId="5" borderId="31" xfId="0" applyFill="1" applyBorder="1" applyAlignment="1" applyProtection="1">
      <alignment horizontal="left" vertical="center" wrapText="1"/>
      <protection locked="0" hidden="1"/>
    </xf>
    <xf numFmtId="0" fontId="0" fillId="0" borderId="7" xfId="0" applyFont="1" applyFill="1" applyBorder="1" applyAlignment="1" applyProtection="1">
      <alignment horizontal="center" vertical="top" wrapText="1"/>
      <protection hidden="1"/>
    </xf>
    <xf numFmtId="0" fontId="0" fillId="0" borderId="8" xfId="0" applyFont="1" applyFill="1" applyBorder="1" applyAlignment="1" applyProtection="1">
      <alignment horizontal="center" vertical="top" wrapText="1"/>
      <protection hidden="1"/>
    </xf>
    <xf numFmtId="0" fontId="8" fillId="3" borderId="24" xfId="0" applyFont="1" applyFill="1" applyBorder="1" applyAlignment="1" applyProtection="1">
      <alignment horizontal="center" vertical="center"/>
      <protection hidden="1"/>
    </xf>
    <xf numFmtId="0" fontId="8" fillId="3" borderId="25"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12" fillId="2" borderId="0" xfId="0" applyFont="1" applyFill="1" applyAlignment="1" applyProtection="1">
      <alignment horizontal="left"/>
      <protection hidden="1"/>
    </xf>
    <xf numFmtId="0" fontId="3" fillId="0" borderId="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49" fontId="1" fillId="0" borderId="10" xfId="0" applyNumberFormat="1" applyFont="1" applyBorder="1" applyAlignment="1" applyProtection="1">
      <alignment vertical="center"/>
      <protection hidden="1"/>
    </xf>
    <xf numFmtId="49" fontId="0" fillId="0" borderId="10" xfId="0" applyNumberFormat="1" applyBorder="1" applyAlignment="1" applyProtection="1">
      <protection hidden="1"/>
    </xf>
    <xf numFmtId="49" fontId="0" fillId="0" borderId="14" xfId="0" applyNumberFormat="1" applyBorder="1" applyAlignment="1" applyProtection="1">
      <protection hidden="1"/>
    </xf>
    <xf numFmtId="49" fontId="0" fillId="0" borderId="4" xfId="0" applyNumberFormat="1" applyBorder="1" applyAlignment="1" applyProtection="1">
      <protection hidden="1"/>
    </xf>
    <xf numFmtId="49" fontId="0" fillId="0" borderId="19" xfId="0" applyNumberFormat="1" applyBorder="1" applyAlignment="1" applyProtection="1">
      <protection hidden="1"/>
    </xf>
    <xf numFmtId="0" fontId="4" fillId="0" borderId="4" xfId="0" applyNumberFormat="1" applyFont="1" applyBorder="1" applyAlignment="1" applyProtection="1">
      <alignment horizontal="center" vertical="center"/>
      <protection hidden="1"/>
    </xf>
    <xf numFmtId="0" fontId="4" fillId="0" borderId="19"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3" borderId="48" xfId="0" applyFont="1" applyFill="1" applyBorder="1" applyAlignment="1" applyProtection="1">
      <alignment horizontal="center" vertical="center" wrapText="1"/>
      <protection hidden="1"/>
    </xf>
    <xf numFmtId="0" fontId="4" fillId="3" borderId="35" xfId="0" applyFont="1" applyFill="1" applyBorder="1" applyAlignment="1" applyProtection="1">
      <alignment horizontal="center" vertical="center"/>
      <protection hidden="1"/>
    </xf>
    <xf numFmtId="0" fontId="0" fillId="3" borderId="36"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5" borderId="10" xfId="0" applyFill="1" applyBorder="1" applyAlignment="1" applyProtection="1">
      <alignment horizontal="center" vertical="center"/>
      <protection locked="0" hidden="1"/>
    </xf>
    <xf numFmtId="0" fontId="0" fillId="5" borderId="10" xfId="0" applyFill="1" applyBorder="1" applyAlignment="1" applyProtection="1">
      <alignment horizontal="left" vertical="center" wrapText="1"/>
      <protection locked="0" hidden="1"/>
    </xf>
    <xf numFmtId="0" fontId="0" fillId="5" borderId="46" xfId="0" applyFill="1" applyBorder="1" applyAlignment="1" applyProtection="1">
      <alignment horizontal="left" vertical="center" wrapText="1"/>
      <protection locked="0" hidden="1"/>
    </xf>
    <xf numFmtId="0" fontId="0" fillId="0" borderId="7" xfId="0" applyFill="1" applyBorder="1" applyAlignment="1" applyProtection="1">
      <alignment horizontal="center" vertical="top" wrapText="1"/>
      <protection hidden="1"/>
    </xf>
    <xf numFmtId="0" fontId="0" fillId="0" borderId="8" xfId="0" applyFill="1" applyBorder="1" applyAlignment="1" applyProtection="1">
      <alignment horizontal="center" vertical="top" wrapText="1"/>
      <protection hidden="1"/>
    </xf>
    <xf numFmtId="0" fontId="32"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26" fillId="5" borderId="23" xfId="0" applyFont="1" applyFill="1" applyBorder="1" applyAlignment="1" applyProtection="1">
      <alignment horizontal="center" vertical="center"/>
      <protection locked="0"/>
    </xf>
    <xf numFmtId="0" fontId="3" fillId="5" borderId="15" xfId="0" applyFont="1" applyFill="1" applyBorder="1" applyAlignment="1" applyProtection="1">
      <alignment vertical="center"/>
      <protection locked="0"/>
    </xf>
    <xf numFmtId="0" fontId="26" fillId="0" borderId="23" xfId="0" applyFont="1" applyBorder="1" applyAlignment="1" applyProtection="1">
      <alignment horizontal="left" vertical="center" wrapText="1"/>
    </xf>
    <xf numFmtId="0" fontId="3" fillId="0" borderId="15" xfId="0" applyFont="1" applyBorder="1" applyAlignment="1" applyProtection="1">
      <alignment vertical="center" wrapText="1"/>
    </xf>
    <xf numFmtId="0" fontId="26" fillId="0" borderId="23" xfId="0" applyNumberFormat="1" applyFont="1" applyBorder="1" applyAlignment="1" applyProtection="1">
      <alignment horizontal="center" vertical="center" wrapText="1" shrinkToFit="1"/>
    </xf>
    <xf numFmtId="0" fontId="3" fillId="0" borderId="15" xfId="0" applyNumberFormat="1" applyFont="1" applyBorder="1" applyAlignment="1" applyProtection="1">
      <alignment vertical="center" wrapText="1" shrinkToFit="1"/>
    </xf>
    <xf numFmtId="0" fontId="17" fillId="0" borderId="0" xfId="0" applyNumberFormat="1" applyFont="1" applyBorder="1" applyAlignment="1" applyProtection="1">
      <alignment horizontal="left" wrapText="1"/>
    </xf>
    <xf numFmtId="0" fontId="17" fillId="0" borderId="8" xfId="0" applyNumberFormat="1" applyFont="1" applyBorder="1" applyAlignment="1" applyProtection="1">
      <alignment horizontal="left" wrapText="1"/>
    </xf>
    <xf numFmtId="0" fontId="17" fillId="0" borderId="0" xfId="0" applyNumberFormat="1" applyFont="1" applyBorder="1" applyAlignment="1" applyProtection="1">
      <alignment horizontal="left"/>
    </xf>
    <xf numFmtId="0" fontId="17" fillId="0" borderId="8" xfId="0" applyNumberFormat="1" applyFont="1" applyBorder="1" applyAlignment="1" applyProtection="1">
      <alignment horizontal="left"/>
    </xf>
    <xf numFmtId="0" fontId="26" fillId="0" borderId="35" xfId="0" applyFont="1" applyBorder="1" applyAlignment="1" applyProtection="1">
      <alignment horizontal="center" vertical="center"/>
    </xf>
    <xf numFmtId="0" fontId="3" fillId="0" borderId="36" xfId="0" applyFont="1" applyBorder="1" applyAlignment="1" applyProtection="1">
      <alignment vertical="center"/>
    </xf>
    <xf numFmtId="0" fontId="26" fillId="0" borderId="22" xfId="0" applyFont="1" applyBorder="1" applyAlignment="1" applyProtection="1">
      <alignment horizontal="center" vertical="center"/>
    </xf>
    <xf numFmtId="0" fontId="3" fillId="0" borderId="27" xfId="0" applyFont="1" applyBorder="1" applyAlignment="1" applyProtection="1">
      <alignment vertical="center"/>
    </xf>
    <xf numFmtId="0" fontId="5" fillId="0" borderId="0" xfId="0" applyFont="1" applyAlignment="1">
      <alignment vertical="center"/>
    </xf>
    <xf numFmtId="0" fontId="23" fillId="0" borderId="1" xfId="0" applyFont="1" applyBorder="1" applyAlignment="1">
      <alignment horizontal="left" vertical="center"/>
    </xf>
    <xf numFmtId="0" fontId="4" fillId="3" borderId="29" xfId="0" applyFont="1" applyFill="1" applyBorder="1" applyAlignment="1" applyProtection="1">
      <alignment horizontal="center" vertical="center" textRotation="255"/>
    </xf>
    <xf numFmtId="0" fontId="4" fillId="0" borderId="27" xfId="0" applyFont="1" applyBorder="1" applyAlignment="1" applyProtection="1">
      <alignment horizontal="center" vertical="center" textRotation="255"/>
    </xf>
    <xf numFmtId="0" fontId="4" fillId="3" borderId="30" xfId="0" applyFont="1" applyFill="1" applyBorder="1" applyAlignment="1" applyProtection="1">
      <alignment horizontal="center" vertical="center" wrapText="1"/>
    </xf>
    <xf numFmtId="0" fontId="4" fillId="0" borderId="15" xfId="0" applyFont="1" applyBorder="1" applyAlignment="1" applyProtection="1">
      <alignment horizontal="center" vertical="center"/>
    </xf>
    <xf numFmtId="0" fontId="26" fillId="0" borderId="22"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26" fillId="5" borderId="15"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center" shrinkToFit="1"/>
      <protection locked="0"/>
    </xf>
    <xf numFmtId="0" fontId="6" fillId="5" borderId="12" xfId="0" applyFont="1" applyFill="1" applyBorder="1" applyAlignment="1" applyProtection="1">
      <alignment vertical="center" shrinkToFit="1"/>
      <protection locked="0"/>
    </xf>
    <xf numFmtId="0" fontId="4" fillId="5" borderId="11" xfId="0" applyFont="1" applyFill="1" applyBorder="1" applyAlignment="1" applyProtection="1">
      <alignment vertical="center" shrinkToFit="1"/>
      <protection locked="0"/>
    </xf>
    <xf numFmtId="0" fontId="4" fillId="5" borderId="12" xfId="0" applyFont="1" applyFill="1" applyBorder="1" applyAlignment="1" applyProtection="1">
      <alignment vertical="center" shrinkToFit="1"/>
      <protection locked="0"/>
    </xf>
    <xf numFmtId="0" fontId="3" fillId="0" borderId="52" xfId="0" applyFont="1" applyBorder="1" applyAlignment="1" applyProtection="1">
      <alignment horizontal="center" vertical="center" wrapText="1"/>
    </xf>
    <xf numFmtId="0" fontId="4" fillId="3" borderId="32"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11" xfId="0" applyFont="1" applyFill="1" applyBorder="1" applyAlignment="1" applyProtection="1">
      <alignment horizontal="center" vertical="center"/>
    </xf>
    <xf numFmtId="0" fontId="0" fillId="0" borderId="13" xfId="0" applyBorder="1" applyAlignment="1" applyProtection="1">
      <alignment horizontal="center" vertical="center"/>
    </xf>
    <xf numFmtId="0" fontId="3" fillId="5" borderId="53" xfId="0" applyFont="1" applyFill="1" applyBorder="1" applyAlignment="1" applyProtection="1">
      <alignment vertical="center"/>
      <protection locked="0"/>
    </xf>
    <xf numFmtId="0" fontId="3" fillId="0" borderId="53" xfId="0" applyFont="1" applyBorder="1" applyAlignment="1" applyProtection="1">
      <alignment vertical="center" wrapText="1"/>
    </xf>
    <xf numFmtId="0" fontId="3" fillId="0" borderId="53" xfId="0" applyNumberFormat="1" applyFont="1" applyBorder="1" applyAlignment="1" applyProtection="1">
      <alignment horizontal="center" vertical="center" wrapText="1" shrinkToFit="1"/>
    </xf>
    <xf numFmtId="0" fontId="4" fillId="5" borderId="37" xfId="0" applyFont="1" applyFill="1" applyBorder="1" applyAlignment="1" applyProtection="1">
      <alignment vertical="center" shrinkToFit="1"/>
      <protection locked="0"/>
    </xf>
    <xf numFmtId="0" fontId="4" fillId="5" borderId="38" xfId="0" applyFont="1" applyFill="1" applyBorder="1" applyAlignment="1" applyProtection="1">
      <alignment vertical="center" shrinkToFit="1"/>
      <protection locked="0"/>
    </xf>
    <xf numFmtId="0" fontId="4" fillId="3" borderId="29" xfId="0" applyFont="1" applyFill="1" applyBorder="1" applyAlignment="1">
      <alignment horizontal="center" vertical="center" textRotation="255"/>
    </xf>
    <xf numFmtId="0" fontId="4" fillId="0" borderId="27" xfId="0" applyFont="1" applyBorder="1" applyAlignment="1">
      <alignment horizontal="center" vertical="center" textRotation="255"/>
    </xf>
    <xf numFmtId="0" fontId="4" fillId="3" borderId="30" xfId="0" applyFont="1" applyFill="1" applyBorder="1" applyAlignment="1">
      <alignment horizontal="center" vertical="center" wrapText="1"/>
    </xf>
    <xf numFmtId="0" fontId="4" fillId="0" borderId="15" xfId="0" applyFont="1" applyBorder="1" applyAlignment="1">
      <alignment horizontal="center" vertical="center"/>
    </xf>
    <xf numFmtId="0" fontId="4" fillId="3" borderId="32" xfId="0" applyFont="1" applyFill="1" applyBorder="1" applyAlignment="1">
      <alignment horizontal="center" vertical="center"/>
    </xf>
    <xf numFmtId="0" fontId="0" fillId="0" borderId="33" xfId="0" applyBorder="1" applyAlignment="1">
      <alignment horizontal="center" vertical="center"/>
    </xf>
    <xf numFmtId="0" fontId="4" fillId="5" borderId="13" xfId="0" applyFont="1" applyFill="1" applyBorder="1" applyAlignment="1" applyProtection="1">
      <alignment vertical="center" shrinkToFit="1"/>
      <protection locked="0"/>
    </xf>
    <xf numFmtId="0" fontId="3" fillId="0" borderId="27" xfId="0" applyFont="1" applyBorder="1" applyAlignment="1">
      <alignment vertical="center"/>
    </xf>
    <xf numFmtId="0" fontId="17" fillId="5" borderId="23" xfId="0" applyFont="1" applyFill="1" applyBorder="1" applyAlignment="1" applyProtection="1">
      <alignment horizontal="center" vertical="center"/>
      <protection locked="0"/>
    </xf>
    <xf numFmtId="0" fontId="4" fillId="5" borderId="15" xfId="0" applyFont="1" applyFill="1" applyBorder="1" applyAlignment="1" applyProtection="1">
      <alignment vertical="center"/>
      <protection locked="0"/>
    </xf>
    <xf numFmtId="0" fontId="3" fillId="0" borderId="15" xfId="0" applyFont="1" applyBorder="1" applyAlignment="1">
      <alignment vertical="center" wrapText="1"/>
    </xf>
    <xf numFmtId="0" fontId="26" fillId="0" borderId="23" xfId="0" applyNumberFormat="1" applyFont="1" applyBorder="1" applyAlignment="1" applyProtection="1">
      <alignment horizontal="center" vertical="center" wrapText="1"/>
    </xf>
    <xf numFmtId="0" fontId="3" fillId="0" borderId="15" xfId="0" applyNumberFormat="1" applyFont="1" applyBorder="1" applyAlignment="1">
      <alignment horizontal="center" vertical="center" wrapText="1"/>
    </xf>
    <xf numFmtId="0" fontId="6" fillId="5" borderId="13" xfId="0" applyFont="1" applyFill="1" applyBorder="1" applyAlignment="1" applyProtection="1">
      <alignment horizontal="left" vertical="center" shrinkToFit="1"/>
      <protection locked="0"/>
    </xf>
    <xf numFmtId="0" fontId="4" fillId="3" borderId="11" xfId="0" applyFont="1" applyFill="1" applyBorder="1" applyAlignment="1">
      <alignment horizontal="center" vertical="center"/>
    </xf>
    <xf numFmtId="0" fontId="0" fillId="0" borderId="13" xfId="0" applyBorder="1" applyAlignment="1">
      <alignment horizontal="center" vertical="center"/>
    </xf>
    <xf numFmtId="0" fontId="4" fillId="5" borderId="15" xfId="0" applyFont="1" applyFill="1" applyBorder="1" applyAlignment="1" applyProtection="1">
      <alignment horizontal="center" vertical="center"/>
      <protection locked="0"/>
    </xf>
    <xf numFmtId="0" fontId="3" fillId="0" borderId="52" xfId="0" applyFont="1" applyBorder="1" applyAlignment="1">
      <alignment horizontal="center" vertical="center" wrapText="1"/>
    </xf>
    <xf numFmtId="0" fontId="4" fillId="5" borderId="53" xfId="0" applyFont="1" applyFill="1" applyBorder="1" applyAlignment="1" applyProtection="1">
      <alignment horizontal="center" vertical="center"/>
      <protection locked="0"/>
    </xf>
    <xf numFmtId="0" fontId="3" fillId="0" borderId="53" xfId="0" applyFont="1" applyBorder="1" applyAlignment="1">
      <alignment vertical="center" wrapText="1"/>
    </xf>
    <xf numFmtId="0" fontId="3" fillId="0" borderId="53" xfId="0" applyNumberFormat="1" applyFont="1" applyBorder="1" applyAlignment="1">
      <alignment horizontal="center" vertical="center" wrapText="1"/>
    </xf>
    <xf numFmtId="0" fontId="4" fillId="5" borderId="47" xfId="0" applyFont="1" applyFill="1" applyBorder="1" applyAlignment="1" applyProtection="1">
      <alignment vertical="center" shrinkToFit="1"/>
      <protection locked="0"/>
    </xf>
  </cellXfs>
  <cellStyles count="1">
    <cellStyle name="標準" xfId="0" builtinId="0"/>
  </cellStyles>
  <dxfs count="8">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strike val="0"/>
        <outline val="0"/>
        <shadow val="0"/>
        <u val="none"/>
        <vertAlign val="baseline"/>
        <color auto="1"/>
        <name val="ＭＳ Ｐゴシック"/>
      </font>
      <fill>
        <patternFill patternType="none">
          <fgColor indexed="64"/>
          <bgColor indexed="65"/>
        </patternFill>
      </fill>
      <alignment horizontal="general" vertical="center" textRotation="0" wrapText="0" indent="0" justifyLastLine="0" shrinkToFit="0" readingOrder="0"/>
      <protection locked="1" hidden="0"/>
    </dxf>
    <dxf>
      <font>
        <strike val="0"/>
        <outline val="0"/>
        <shadow val="0"/>
        <u val="none"/>
        <vertAlign val="baseline"/>
        <color auto="1"/>
        <name val="ＭＳ Ｐゴシック"/>
      </font>
    </dxf>
    <dxf>
      <font>
        <strike val="0"/>
        <outline val="0"/>
        <shadow val="0"/>
        <u val="none"/>
        <vertAlign val="baseline"/>
        <color auto="1"/>
        <name val="ＭＳ Ｐゴシック"/>
      </font>
    </dxf>
    <dxf>
      <font>
        <b/>
        <i val="0"/>
        <color rgb="FFFF0000"/>
      </font>
    </dxf>
    <dxf>
      <font>
        <b/>
        <i val="0"/>
        <color rgb="FFFF0000"/>
      </font>
    </dxf>
  </dxfs>
  <tableStyles count="0" defaultTableStyle="TableStyleMedium9" defaultPivotStyle="PivotStyleLight16"/>
  <colors>
    <mruColors>
      <color rgb="FFF5F8EE"/>
      <color rgb="FFF7F9F1"/>
      <color rgb="FFFFFF66"/>
      <color rgb="FFEBF1DE"/>
      <color rgb="FFFF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28575</xdr:colOff>
      <xdr:row>15</xdr:row>
      <xdr:rowOff>0</xdr:rowOff>
    </xdr:from>
    <xdr:to>
      <xdr:col>24</xdr:col>
      <xdr:colOff>28575</xdr:colOff>
      <xdr:row>15</xdr:row>
      <xdr:rowOff>259045</xdr:rowOff>
    </xdr:to>
    <xdr:sp macro="" textlink="">
      <xdr:nvSpPr>
        <xdr:cNvPr id="30" name="テキスト ボックス 2"/>
        <xdr:cNvSpPr txBox="1">
          <a:spLocks noChangeArrowheads="1"/>
        </xdr:cNvSpPr>
      </xdr:nvSpPr>
      <xdr:spPr bwMode="auto">
        <a:xfrm>
          <a:off x="133350" y="2581275"/>
          <a:ext cx="4695825"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000"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オンライン</a:t>
          </a:r>
          <a:r>
            <a:rPr lang="ja-JP" altLang="en-US" sz="1000"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対象</a:t>
          </a:r>
          <a:r>
            <a:rPr lang="ja-JP" sz="1000"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コースをお申込の方は、以下</a:t>
          </a:r>
          <a:r>
            <a:rPr lang="ja-JP" altLang="en-US" sz="1000"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を</a:t>
          </a:r>
          <a:r>
            <a:rPr lang="ja-JP" sz="1000"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ご確認ください。</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30066</xdr:colOff>
      <xdr:row>15</xdr:row>
      <xdr:rowOff>344167</xdr:rowOff>
    </xdr:from>
    <xdr:to>
      <xdr:col>18</xdr:col>
      <xdr:colOff>63555</xdr:colOff>
      <xdr:row>15</xdr:row>
      <xdr:rowOff>458734</xdr:rowOff>
    </xdr:to>
    <xdr:sp macro="" textlink="">
      <xdr:nvSpPr>
        <xdr:cNvPr id="33" name="テキスト ボックス 2"/>
        <xdr:cNvSpPr txBox="1">
          <a:spLocks noChangeArrowheads="1"/>
        </xdr:cNvSpPr>
      </xdr:nvSpPr>
      <xdr:spPr bwMode="auto">
        <a:xfrm>
          <a:off x="611091" y="2725417"/>
          <a:ext cx="2509989" cy="114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l">
            <a:lnSpc>
              <a:spcPts val="1000"/>
            </a:lnSpc>
            <a:spcAft>
              <a:spcPts val="0"/>
            </a:spcAft>
          </a:pPr>
          <a:r>
            <a:rPr lang="ja-JP" sz="800" b="0" kern="100">
              <a:effectLst/>
              <a:latin typeface="Century" panose="02040604050505020304" pitchFamily="18" charset="0"/>
              <a:ea typeface="Meiryo UI" panose="020B0604030504040204" pitchFamily="50" charset="-128"/>
              <a:cs typeface="Times New Roman" panose="02020603050405020304" pitchFamily="18" charset="0"/>
            </a:rPr>
            <a:t>※</a:t>
          </a:r>
          <a:r>
            <a:rPr lang="ja-JP" sz="800" b="0" u="sng" kern="100">
              <a:effectLst/>
              <a:latin typeface="Century" panose="02040604050505020304" pitchFamily="18" charset="0"/>
              <a:ea typeface="Meiryo UI" panose="020B0604030504040204" pitchFamily="50" charset="-128"/>
              <a:cs typeface="Times New Roman" panose="02020603050405020304" pitchFamily="18" charset="0"/>
            </a:rPr>
            <a:t>同意される場合は、□に✔をご記入ください。</a:t>
          </a:r>
          <a:endParaRPr lang="ja-JP" sz="1100" b="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50679</xdr:colOff>
      <xdr:row>16</xdr:row>
      <xdr:rowOff>30977</xdr:rowOff>
    </xdr:from>
    <xdr:to>
      <xdr:col>42</xdr:col>
      <xdr:colOff>123825</xdr:colOff>
      <xdr:row>17</xdr:row>
      <xdr:rowOff>153936</xdr:rowOff>
    </xdr:to>
    <xdr:sp macro="" textlink="">
      <xdr:nvSpPr>
        <xdr:cNvPr id="35" name="テキスト ボックス 34"/>
        <xdr:cNvSpPr txBox="1"/>
      </xdr:nvSpPr>
      <xdr:spPr>
        <a:xfrm>
          <a:off x="4632204" y="2917052"/>
          <a:ext cx="3616446"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u="sng">
              <a:solidFill>
                <a:schemeClr val="dk1"/>
              </a:solidFill>
              <a:effectLst/>
              <a:latin typeface="+mn-lt"/>
              <a:ea typeface="+mn-ea"/>
              <a:cs typeface="+mn-cs"/>
              <a:hlinkClick xmlns:r="http://schemas.openxmlformats.org/officeDocument/2006/relationships" r:id=""/>
            </a:rPr>
            <a:t>https://www.apc.jeed.go.jp/online_kiyaku/01.pdf</a:t>
          </a:r>
          <a:endParaRPr lang="ja-JP" altLang="ja-JP" sz="1100">
            <a:solidFill>
              <a:schemeClr val="dk1"/>
            </a:solidFill>
            <a:effectLst/>
            <a:latin typeface="+mn-lt"/>
            <a:ea typeface="+mn-ea"/>
            <a:cs typeface="+mn-cs"/>
          </a:endParaRPr>
        </a:p>
        <a:p>
          <a:endParaRPr kumimoji="1" lang="ja-JP" altLang="en-US" sz="800">
            <a:latin typeface="Meiryo UI" panose="020B0604030504040204" pitchFamily="50" charset="-128"/>
            <a:ea typeface="Meiryo UI" panose="020B0604030504040204" pitchFamily="50" charset="-128"/>
          </a:endParaRPr>
        </a:p>
      </xdr:txBody>
    </xdr:sp>
    <xdr:clientData/>
  </xdr:twoCellAnchor>
  <xdr:twoCellAnchor editAs="absolute">
    <xdr:from>
      <xdr:col>3</xdr:col>
      <xdr:colOff>28575</xdr:colOff>
      <xdr:row>14</xdr:row>
      <xdr:rowOff>28575</xdr:rowOff>
    </xdr:from>
    <xdr:to>
      <xdr:col>41</xdr:col>
      <xdr:colOff>95250</xdr:colOff>
      <xdr:row>18</xdr:row>
      <xdr:rowOff>63014</xdr:rowOff>
    </xdr:to>
    <xdr:grpSp>
      <xdr:nvGrpSpPr>
        <xdr:cNvPr id="2" name="グループ化 1"/>
        <xdr:cNvGrpSpPr/>
      </xdr:nvGrpSpPr>
      <xdr:grpSpPr>
        <a:xfrm>
          <a:off x="419100" y="2438400"/>
          <a:ext cx="8210550" cy="1110764"/>
          <a:chOff x="409575" y="2438400"/>
          <a:chExt cx="8210550" cy="1110764"/>
        </a:xfrm>
      </xdr:grpSpPr>
      <xdr:sp macro="" textlink="">
        <xdr:nvSpPr>
          <xdr:cNvPr id="31" name="テキスト ボックス 2"/>
          <xdr:cNvSpPr txBox="1">
            <a:spLocks noChangeArrowheads="1"/>
          </xdr:cNvSpPr>
        </xdr:nvSpPr>
        <xdr:spPr bwMode="auto">
          <a:xfrm>
            <a:off x="638399" y="2761186"/>
            <a:ext cx="3347068" cy="242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lnSpc>
                <a:spcPts val="1100"/>
              </a:lnSpc>
              <a:spcAft>
                <a:spcPts val="0"/>
              </a:spcAft>
            </a:pPr>
            <a:r>
              <a:rPr lang="ja-JP" sz="950" kern="100">
                <a:effectLst/>
                <a:latin typeface="Century" panose="02040604050505020304" pitchFamily="18" charset="0"/>
                <a:ea typeface="HGP創英角ｺﾞｼｯｸUB" panose="020B0900000000000000" pitchFamily="50" charset="-128"/>
                <a:cs typeface="Times New Roman" panose="02020603050405020304" pitchFamily="18" charset="0"/>
              </a:rPr>
              <a:t>通信の方法による在職者訓練利用規約に同意します。</a:t>
            </a:r>
            <a:endParaRPr lang="ja-JP" sz="9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2" name="テキスト ボックス 2"/>
          <xdr:cNvSpPr txBox="1">
            <a:spLocks noChangeArrowheads="1"/>
          </xdr:cNvSpPr>
        </xdr:nvSpPr>
        <xdr:spPr bwMode="auto">
          <a:xfrm>
            <a:off x="5199717" y="2619376"/>
            <a:ext cx="3420408" cy="929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l">
              <a:lnSpc>
                <a:spcPts val="1200"/>
              </a:lnSpc>
              <a:spcAft>
                <a:spcPts val="0"/>
              </a:spcAft>
            </a:pP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利用規約は左記</a:t>
            </a:r>
            <a:r>
              <a:rPr lang="ja-JP" altLang="en-US" sz="800" b="0" kern="0" spc="60">
                <a:effectLst/>
                <a:latin typeface="Century" panose="02040604050505020304" pitchFamily="18" charset="0"/>
                <a:ea typeface="Meiryo UI" panose="020B0604030504040204" pitchFamily="50" charset="-128"/>
                <a:cs typeface="Times New Roman" panose="02020603050405020304" pitchFamily="18" charset="0"/>
              </a:rPr>
              <a:t>二次元バー</a:t>
            </a: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コード読み取り</a:t>
            </a:r>
            <a:endParaRPr lang="en-US" altLang="ja-JP" sz="800" b="0" kern="0" spc="60">
              <a:effectLst/>
              <a:latin typeface="Century" panose="02040604050505020304" pitchFamily="18" charset="0"/>
              <a:ea typeface="Meiryo UI" panose="020B0604030504040204" pitchFamily="50" charset="-128"/>
              <a:cs typeface="Times New Roman" panose="02020603050405020304" pitchFamily="18" charset="0"/>
            </a:endParaRPr>
          </a:p>
          <a:p>
            <a:pPr algn="l">
              <a:lnSpc>
                <a:spcPts val="1200"/>
              </a:lnSpc>
              <a:spcAft>
                <a:spcPts val="0"/>
              </a:spcAft>
            </a:pP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または下記</a:t>
            </a:r>
            <a:r>
              <a:rPr lang="en-US" sz="800" b="0" kern="0" spc="60">
                <a:effectLst/>
                <a:latin typeface="Century" panose="02040604050505020304" pitchFamily="18" charset="0"/>
                <a:ea typeface="Meiryo UI" panose="020B0604030504040204" pitchFamily="50" charset="-128"/>
                <a:cs typeface="Times New Roman" panose="02020603050405020304" pitchFamily="18" charset="0"/>
              </a:rPr>
              <a:t>URL</a:t>
            </a:r>
            <a:r>
              <a:rPr lang="ja-JP" sz="800" b="0" kern="0" spc="60">
                <a:effectLst/>
                <a:latin typeface="Century" panose="02040604050505020304" pitchFamily="18" charset="0"/>
                <a:ea typeface="Meiryo UI" panose="020B0604030504040204" pitchFamily="50" charset="-128"/>
                <a:cs typeface="Times New Roman" panose="02020603050405020304" pitchFamily="18" charset="0"/>
              </a:rPr>
              <a:t>からご確認いただけます。</a:t>
            </a:r>
            <a:r>
              <a:rPr lang="en-US" sz="800" b="0" u="none" kern="100">
                <a:solidFill>
                  <a:srgbClr val="0000CC"/>
                </a:solidFill>
                <a:effectLst/>
                <a:latin typeface="Meiryo UI" panose="020B0604030504040204" pitchFamily="50" charset="-128"/>
                <a:ea typeface="ＭＳ 明朝" panose="02020609040205080304" pitchFamily="17" charset="-128"/>
                <a:cs typeface="Times New Roman" panose="02020603050405020304" pitchFamily="18" charset="0"/>
              </a:rPr>
              <a:t> </a:t>
            </a:r>
            <a:r>
              <a:rPr lang="en-US" sz="800" b="0" kern="100">
                <a:effectLst/>
                <a:latin typeface="Meiryo UI" panose="020B0604030504040204" pitchFamily="50" charset="-128"/>
                <a:ea typeface="ＭＳ 明朝" panose="02020609040205080304" pitchFamily="17" charset="-128"/>
                <a:cs typeface="Times New Roman" panose="02020603050405020304" pitchFamily="18" charset="0"/>
              </a:rPr>
              <a:t> </a:t>
            </a:r>
            <a:endParaRPr lang="ja-JP" sz="1100" b="0" kern="100">
              <a:effectLst/>
              <a:latin typeface="Century" panose="02040604050505020304" pitchFamily="18" charset="0"/>
              <a:ea typeface="ＭＳ 明朝" panose="02020609040205080304" pitchFamily="17" charset="-128"/>
              <a:cs typeface="Times New Roman" panose="02020603050405020304" pitchFamily="18" charset="0"/>
            </a:endParaRPr>
          </a:p>
          <a:p>
            <a:pPr marL="101600" indent="-101600" algn="l">
              <a:lnSpc>
                <a:spcPts val="1200"/>
              </a:lnSpc>
              <a:spcAft>
                <a:spcPts val="0"/>
              </a:spcAft>
            </a:pPr>
            <a:r>
              <a:rPr lang="en-US" altLang="ja-JP" sz="800" b="0" kern="100">
                <a:effectLst/>
                <a:latin typeface="Century" panose="02040604050505020304" pitchFamily="18" charset="0"/>
                <a:ea typeface="Meiryo UI" panose="020B0604030504040204" pitchFamily="50" charset="-128"/>
                <a:cs typeface="Times New Roman" panose="02020603050405020304" pitchFamily="18" charset="0"/>
              </a:rPr>
              <a:t>  </a:t>
            </a:r>
            <a:r>
              <a:rPr lang="ja-JP" sz="800" b="0" kern="100">
                <a:effectLst/>
                <a:latin typeface="Century" panose="02040604050505020304" pitchFamily="18" charset="0"/>
                <a:ea typeface="Meiryo UI" panose="020B0604030504040204" pitchFamily="50" charset="-128"/>
                <a:cs typeface="Times New Roman" panose="02020603050405020304" pitchFamily="18" charset="0"/>
              </a:rPr>
              <a:t>※必ず「通信の方法による在職者訓練　利用規約」をお読みください。</a:t>
            </a:r>
            <a:endParaRPr lang="ja-JP" sz="1100" b="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Lst>
              </xdr:cNvPr>
              <xdr:cNvSpPr/>
            </xdr:nvSpPr>
            <xdr:spPr bwMode="auto">
              <a:xfrm>
                <a:off x="409575" y="2438400"/>
                <a:ext cx="485775" cy="971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pic>
        <xdr:nvPicPr>
          <xdr:cNvPr id="34" name="Picture 1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686050"/>
            <a:ext cx="648000" cy="648000"/>
          </a:xfrm>
          <a:prstGeom prst="rect">
            <a:avLst/>
          </a:prstGeom>
          <a:noFill/>
          <a:ln>
            <a:solidFill>
              <a:schemeClr val="tx1"/>
            </a:solidFill>
          </a:ln>
          <a:extLst/>
        </xdr:spPr>
      </xdr:pic>
    </xdr:grpSp>
    <xdr:clientData/>
  </xdr:twoCellAnchor>
  <mc:AlternateContent xmlns:mc="http://schemas.openxmlformats.org/markup-compatibility/2006">
    <mc:Choice xmlns:a14="http://schemas.microsoft.com/office/drawing/2010/main" Requires="a14">
      <xdr:twoCellAnchor editAs="absolute">
        <xdr:from>
          <xdr:col>11</xdr:col>
          <xdr:colOff>9525</xdr:colOff>
          <xdr:row>27</xdr:row>
          <xdr:rowOff>66675</xdr:rowOff>
        </xdr:from>
        <xdr:to>
          <xdr:col>19</xdr:col>
          <xdr:colOff>107175</xdr:colOff>
          <xdr:row>27</xdr:row>
          <xdr:rowOff>304800</xdr:rowOff>
        </xdr:to>
        <xdr:grpSp>
          <xdr:nvGrpSpPr>
            <xdr:cNvPr id="10" name="グループ化 9"/>
            <xdr:cNvGrpSpPr/>
          </xdr:nvGrpSpPr>
          <xdr:grpSpPr>
            <a:xfrm>
              <a:off x="2333625" y="5895975"/>
              <a:ext cx="1621650" cy="238125"/>
              <a:chOff x="1714502" y="5857875"/>
              <a:chExt cx="1621648" cy="238125"/>
            </a:xfrm>
          </xdr:grpSpPr>
          <xdr:sp macro="" textlink="">
            <xdr:nvSpPr>
              <xdr:cNvPr id="1053" name="Check Box 29" hidden="1">
                <a:extLst>
                  <a:ext uri="{63B3BB69-23CF-44E3-9099-C40C66FF867C}">
                    <a14:compatExt spid="_x0000_s1053"/>
                  </a:ext>
                </a:extLst>
              </xdr:cNvPr>
              <xdr:cNvSpPr/>
            </xdr:nvSpPr>
            <xdr:spPr bwMode="auto">
              <a:xfrm>
                <a:off x="1714502" y="5857875"/>
                <a:ext cx="71437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sp macro="" textlink="">
            <xdr:nvSpPr>
              <xdr:cNvPr id="1054" name="Check Box 30" hidden="1">
                <a:extLst>
                  <a:ext uri="{63B3BB69-23CF-44E3-9099-C40C66FF867C}">
                    <a14:compatExt spid="_x0000_s1054"/>
                  </a:ext>
                </a:extLst>
              </xdr:cNvPr>
              <xdr:cNvSpPr/>
            </xdr:nvSpPr>
            <xdr:spPr bwMode="auto">
              <a:xfrm>
                <a:off x="2238376" y="5867400"/>
                <a:ext cx="714376"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sp macro="" textlink="">
            <xdr:nvSpPr>
              <xdr:cNvPr id="1055" name="Check Box 31" hidden="1">
                <a:extLst>
                  <a:ext uri="{63B3BB69-23CF-44E3-9099-C40C66FF867C}">
                    <a14:compatExt spid="_x0000_s1055"/>
                  </a:ext>
                </a:extLst>
              </xdr:cNvPr>
              <xdr:cNvSpPr/>
            </xdr:nvSpPr>
            <xdr:spPr bwMode="auto">
              <a:xfrm>
                <a:off x="2724150" y="5876925"/>
                <a:ext cx="61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19050</xdr:colOff>
          <xdr:row>35</xdr:row>
          <xdr:rowOff>38100</xdr:rowOff>
        </xdr:from>
        <xdr:to>
          <xdr:col>19</xdr:col>
          <xdr:colOff>43229</xdr:colOff>
          <xdr:row>35</xdr:row>
          <xdr:rowOff>276225</xdr:rowOff>
        </xdr:to>
        <xdr:grpSp>
          <xdr:nvGrpSpPr>
            <xdr:cNvPr id="11" name="グループ化 10"/>
            <xdr:cNvGrpSpPr/>
          </xdr:nvGrpSpPr>
          <xdr:grpSpPr>
            <a:xfrm>
              <a:off x="2343150" y="7667625"/>
              <a:ext cx="1548179" cy="238125"/>
              <a:chOff x="1712302" y="7718181"/>
              <a:chExt cx="1548179" cy="238125"/>
            </a:xfrm>
          </xdr:grpSpPr>
          <xdr:sp macro="" textlink="">
            <xdr:nvSpPr>
              <xdr:cNvPr id="1056" name="Check Box 32" hidden="1">
                <a:extLst>
                  <a:ext uri="{63B3BB69-23CF-44E3-9099-C40C66FF867C}">
                    <a14:compatExt spid="_x0000_s1056"/>
                  </a:ext>
                </a:extLst>
              </xdr:cNvPr>
              <xdr:cNvSpPr/>
            </xdr:nvSpPr>
            <xdr:spPr bwMode="auto">
              <a:xfrm>
                <a:off x="1712302" y="7718181"/>
                <a:ext cx="7143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sp macro="" textlink="">
            <xdr:nvSpPr>
              <xdr:cNvPr id="1057" name="Check Box 33" hidden="1">
                <a:extLst>
                  <a:ext uri="{63B3BB69-23CF-44E3-9099-C40C66FF867C}">
                    <a14:compatExt spid="_x0000_s1057"/>
                  </a:ext>
                </a:extLst>
              </xdr:cNvPr>
              <xdr:cNvSpPr/>
            </xdr:nvSpPr>
            <xdr:spPr bwMode="auto">
              <a:xfrm>
                <a:off x="2236177" y="7727706"/>
                <a:ext cx="7143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sp macro="" textlink="">
            <xdr:nvSpPr>
              <xdr:cNvPr id="1058" name="Check Box 34" hidden="1">
                <a:extLst>
                  <a:ext uri="{63B3BB69-23CF-44E3-9099-C40C66FF867C}">
                    <a14:compatExt spid="_x0000_s1058"/>
                  </a:ext>
                </a:extLst>
              </xdr:cNvPr>
              <xdr:cNvSpPr/>
            </xdr:nvSpPr>
            <xdr:spPr bwMode="auto">
              <a:xfrm>
                <a:off x="2721952" y="7737231"/>
                <a:ext cx="53852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123825</xdr:colOff>
          <xdr:row>36</xdr:row>
          <xdr:rowOff>161925</xdr:rowOff>
        </xdr:from>
        <xdr:to>
          <xdr:col>22</xdr:col>
          <xdr:colOff>104775</xdr:colOff>
          <xdr:row>38</xdr:row>
          <xdr:rowOff>66675</xdr:rowOff>
        </xdr:to>
        <xdr:grpSp>
          <xdr:nvGrpSpPr>
            <xdr:cNvPr id="4" name="グループ化 3"/>
            <xdr:cNvGrpSpPr/>
          </xdr:nvGrpSpPr>
          <xdr:grpSpPr>
            <a:xfrm>
              <a:off x="3019425" y="8124825"/>
              <a:ext cx="1504950" cy="304800"/>
              <a:chOff x="2895600" y="8210550"/>
              <a:chExt cx="1504950" cy="304800"/>
            </a:xfrm>
          </xdr:grpSpPr>
          <xdr:sp macro="" textlink="">
            <xdr:nvSpPr>
              <xdr:cNvPr id="1059" name="Check Box 35" hidden="1">
                <a:extLst>
                  <a:ext uri="{63B3BB69-23CF-44E3-9099-C40C66FF867C}">
                    <a14:compatExt spid="_x0000_s1059"/>
                  </a:ext>
                </a:extLst>
              </xdr:cNvPr>
              <xdr:cNvSpPr/>
            </xdr:nvSpPr>
            <xdr:spPr bwMode="auto">
              <a:xfrm>
                <a:off x="3657600" y="8210550"/>
                <a:ext cx="7429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2.いいえ</a:t>
                </a:r>
              </a:p>
            </xdr:txBody>
          </xdr:sp>
          <xdr:sp macro="" textlink="">
            <xdr:nvSpPr>
              <xdr:cNvPr id="1060" name="Check Box 36" hidden="1">
                <a:extLst>
                  <a:ext uri="{63B3BB69-23CF-44E3-9099-C40C66FF867C}">
                    <a14:compatExt spid="_x0000_s1060"/>
                  </a:ext>
                </a:extLst>
              </xdr:cNvPr>
              <xdr:cNvSpPr/>
            </xdr:nvSpPr>
            <xdr:spPr bwMode="auto">
              <a:xfrm>
                <a:off x="2895600" y="8210550"/>
                <a:ext cx="8953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1.はい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38</xdr:row>
          <xdr:rowOff>133350</xdr:rowOff>
        </xdr:from>
        <xdr:to>
          <xdr:col>31</xdr:col>
          <xdr:colOff>161925</xdr:colOff>
          <xdr:row>43</xdr:row>
          <xdr:rowOff>66675</xdr:rowOff>
        </xdr:to>
        <xdr:grpSp>
          <xdr:nvGrpSpPr>
            <xdr:cNvPr id="41" name="グループ化 40"/>
            <xdr:cNvGrpSpPr/>
          </xdr:nvGrpSpPr>
          <xdr:grpSpPr>
            <a:xfrm>
              <a:off x="457200" y="8496300"/>
              <a:ext cx="5838825" cy="971550"/>
              <a:chOff x="371475" y="8505825"/>
              <a:chExt cx="5838825" cy="819146"/>
            </a:xfrm>
          </xdr:grpSpPr>
          <xdr:sp macro="" textlink="">
            <xdr:nvSpPr>
              <xdr:cNvPr id="1081" name="Check Box 57" hidden="1">
                <a:extLst>
                  <a:ext uri="{63B3BB69-23CF-44E3-9099-C40C66FF867C}">
                    <a14:compatExt spid="_x0000_s1081"/>
                  </a:ext>
                </a:extLst>
              </xdr:cNvPr>
              <xdr:cNvSpPr/>
            </xdr:nvSpPr>
            <xdr:spPr bwMode="auto">
              <a:xfrm>
                <a:off x="371475" y="8505825"/>
                <a:ext cx="10763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1.Web検索</a:t>
                </a:r>
              </a:p>
            </xdr:txBody>
          </xdr:sp>
          <xdr:sp macro="" textlink="">
            <xdr:nvSpPr>
              <xdr:cNvPr id="1082" name="Check Box 58" hidden="1">
                <a:extLst>
                  <a:ext uri="{63B3BB69-23CF-44E3-9099-C40C66FF867C}">
                    <a14:compatExt spid="_x0000_s1082"/>
                  </a:ext>
                </a:extLst>
              </xdr:cNvPr>
              <xdr:cNvSpPr/>
            </xdr:nvSpPr>
            <xdr:spPr bwMode="auto">
              <a:xfrm>
                <a:off x="1514475" y="8505825"/>
                <a:ext cx="13239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2.セミナーパンフレット</a:t>
                </a:r>
              </a:p>
            </xdr:txBody>
          </xdr:sp>
          <xdr:sp macro="" textlink="">
            <xdr:nvSpPr>
              <xdr:cNvPr id="1083" name="Check Box 59" hidden="1">
                <a:extLst>
                  <a:ext uri="{63B3BB69-23CF-44E3-9099-C40C66FF867C}">
                    <a14:compatExt spid="_x0000_s1083"/>
                  </a:ext>
                </a:extLst>
              </xdr:cNvPr>
              <xdr:cNvSpPr/>
            </xdr:nvSpPr>
            <xdr:spPr bwMode="auto">
              <a:xfrm>
                <a:off x="2933700" y="8515350"/>
                <a:ext cx="15525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3.ダイレクトメール</a:t>
                </a:r>
              </a:p>
            </xdr:txBody>
          </xdr:sp>
          <xdr:sp macro="" textlink="">
            <xdr:nvSpPr>
              <xdr:cNvPr id="1084" name="Check Box 60" hidden="1">
                <a:extLst>
                  <a:ext uri="{63B3BB69-23CF-44E3-9099-C40C66FF867C}">
                    <a14:compatExt spid="_x0000_s1084"/>
                  </a:ext>
                </a:extLst>
              </xdr:cNvPr>
              <xdr:cNvSpPr/>
            </xdr:nvSpPr>
            <xdr:spPr bwMode="auto">
              <a:xfrm>
                <a:off x="4114800" y="8515350"/>
                <a:ext cx="1409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4.展示会（展示会名：　　　　　　　　　　　　　　　　　　　</a:t>
                </a:r>
              </a:p>
            </xdr:txBody>
          </xdr:sp>
          <xdr:sp macro="" textlink="">
            <xdr:nvSpPr>
              <xdr:cNvPr id="1085" name="Check Box 61" hidden="1">
                <a:extLst>
                  <a:ext uri="{63B3BB69-23CF-44E3-9099-C40C66FF867C}">
                    <a14:compatExt spid="_x0000_s1085"/>
                  </a:ext>
                </a:extLst>
              </xdr:cNvPr>
              <xdr:cNvSpPr/>
            </xdr:nvSpPr>
            <xdr:spPr bwMode="auto">
              <a:xfrm>
                <a:off x="371475" y="8886825"/>
                <a:ext cx="2324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7.所属企業（上司・同僚）からの紹介</a:t>
                </a:r>
              </a:p>
            </xdr:txBody>
          </xdr:sp>
          <xdr:sp macro="" textlink="">
            <xdr:nvSpPr>
              <xdr:cNvPr id="1086" name="Check Box 62" hidden="1">
                <a:extLst>
                  <a:ext uri="{63B3BB69-23CF-44E3-9099-C40C66FF867C}">
                    <a14:compatExt spid="_x0000_s1086"/>
                  </a:ext>
                </a:extLst>
              </xdr:cNvPr>
              <xdr:cNvSpPr/>
            </xdr:nvSpPr>
            <xdr:spPr bwMode="auto">
              <a:xfrm>
                <a:off x="371475" y="9096375"/>
                <a:ext cx="11334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9.知人からの紹介</a:t>
                </a:r>
              </a:p>
            </xdr:txBody>
          </xdr:sp>
          <xdr:sp macro="" textlink="">
            <xdr:nvSpPr>
              <xdr:cNvPr id="1087" name="Check Box 63" hidden="1">
                <a:extLst>
                  <a:ext uri="{63B3BB69-23CF-44E3-9099-C40C66FF867C}">
                    <a14:compatExt spid="_x0000_s1087"/>
                  </a:ext>
                </a:extLst>
              </xdr:cNvPr>
              <xdr:cNvSpPr/>
            </xdr:nvSpPr>
            <xdr:spPr bwMode="auto">
              <a:xfrm>
                <a:off x="2933700" y="8915400"/>
                <a:ext cx="1952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8.所属団体からの紹介（団体名：</a:t>
                </a:r>
              </a:p>
            </xdr:txBody>
          </xdr:sp>
          <xdr:sp macro="" textlink="">
            <xdr:nvSpPr>
              <xdr:cNvPr id="1088" name="Check Box 64" hidden="1">
                <a:extLst>
                  <a:ext uri="{63B3BB69-23CF-44E3-9099-C40C66FF867C}">
                    <a14:compatExt spid="_x0000_s1088"/>
                  </a:ext>
                </a:extLst>
              </xdr:cNvPr>
              <xdr:cNvSpPr/>
            </xdr:nvSpPr>
            <xdr:spPr bwMode="auto">
              <a:xfrm>
                <a:off x="371475" y="8724900"/>
                <a:ext cx="33718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5.SNS　(　X（旧Twitter）、Instagram、YouTube　）</a:t>
                </a:r>
              </a:p>
            </xdr:txBody>
          </xdr:sp>
          <xdr:sp macro="" textlink="">
            <xdr:nvSpPr>
              <xdr:cNvPr id="1089" name="Check Box 65" hidden="1">
                <a:extLst>
                  <a:ext uri="{63B3BB69-23CF-44E3-9099-C40C66FF867C}">
                    <a14:compatExt spid="_x0000_s1089"/>
                  </a:ext>
                </a:extLst>
              </xdr:cNvPr>
              <xdr:cNvSpPr/>
            </xdr:nvSpPr>
            <xdr:spPr bwMode="auto">
              <a:xfrm>
                <a:off x="2933700" y="9058271"/>
                <a:ext cx="895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11.その他（</a:t>
                </a:r>
              </a:p>
            </xdr:txBody>
          </xdr:sp>
          <xdr:sp macro="" textlink="">
            <xdr:nvSpPr>
              <xdr:cNvPr id="1090" name="Check Box 66" hidden="1">
                <a:extLst>
                  <a:ext uri="{63B3BB69-23CF-44E3-9099-C40C66FF867C}">
                    <a14:compatExt spid="_x0000_s1090"/>
                  </a:ext>
                </a:extLst>
              </xdr:cNvPr>
              <xdr:cNvSpPr/>
            </xdr:nvSpPr>
            <xdr:spPr bwMode="auto">
              <a:xfrm>
                <a:off x="1514475" y="9096375"/>
                <a:ext cx="14097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10.担当講師からの紹介</a:t>
                </a:r>
              </a:p>
            </xdr:txBody>
          </xdr:sp>
          <xdr:sp macro="" textlink="">
            <xdr:nvSpPr>
              <xdr:cNvPr id="1091" name="Check Box 67" hidden="1">
                <a:extLst>
                  <a:ext uri="{63B3BB69-23CF-44E3-9099-C40C66FF867C}">
                    <a14:compatExt spid="_x0000_s1091"/>
                  </a:ext>
                </a:extLst>
              </xdr:cNvPr>
              <xdr:cNvSpPr/>
            </xdr:nvSpPr>
            <xdr:spPr bwMode="auto">
              <a:xfrm>
                <a:off x="4114800" y="8715375"/>
                <a:ext cx="20955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6.他のポリテクセンターからの紹介　　　　　　　　　　　　　　　　　　</a:t>
                </a:r>
              </a:p>
            </xdr:txBody>
          </xdr:sp>
        </xdr:grpSp>
        <xdr:clientData/>
      </xdr:twoCellAnchor>
    </mc:Choice>
    <mc:Fallback/>
  </mc:AlternateContent>
  <xdr:twoCellAnchor editAs="oneCell">
    <xdr:from>
      <xdr:col>27</xdr:col>
      <xdr:colOff>0</xdr:colOff>
      <xdr:row>56</xdr:row>
      <xdr:rowOff>114300</xdr:rowOff>
    </xdr:from>
    <xdr:to>
      <xdr:col>40</xdr:col>
      <xdr:colOff>19050</xdr:colOff>
      <xdr:row>58</xdr:row>
      <xdr:rowOff>314325</xdr:rowOff>
    </xdr:to>
    <xdr:pic>
      <xdr:nvPicPr>
        <xdr:cNvPr id="53" name="図 5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2011025"/>
          <a:ext cx="29813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5fs02w\&#39640;&#24230;&#35347;&#32244;&#12475;&#12531;&#12479;&#12540;\&#39640;&#24230;&#35347;&#32244;&#12475;&#12531;&#12479;&#12540;&#20849;&#26377;\&#20107;&#21209;&#31995;&#20849;&#26377;_150G\220_&#20107;&#26989;&#35506;\&#9734;&#21463;&#20184;\&#12475;&#12511;&#12490;&#12540;&#21463;&#20184;&#38306;&#36899;&#27096;&#24335;\H30&#65288;&#20206;&#65289;\H30%20&#30003;&#36796;&#26360;&#38306;&#36899;&#27096;&#24335;\2018&#21463;&#35611;&#30003;&#36796;&#26360;&#65288;4&#21517;&#20197;&#19979;&#20462;&#27491;&#29256;&#65289;&#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0受講申込書(修正箇所・記入例)"/>
      <sheetName val="H30受講申込書 (修正版)"/>
      <sheetName val="Sheet2"/>
    </sheetNames>
    <sheetDataSet>
      <sheetData sheetId="0" refreshError="1"/>
      <sheetData sheetId="1"/>
      <sheetData sheetId="2">
        <row r="1">
          <cell r="A1" t="str">
            <v>コース番号</v>
          </cell>
        </row>
        <row r="2">
          <cell r="A2" t="str">
            <v>A0071</v>
          </cell>
        </row>
        <row r="3">
          <cell r="A3" t="str">
            <v>A0081</v>
          </cell>
        </row>
        <row r="4">
          <cell r="A4" t="str">
            <v>B0101</v>
          </cell>
        </row>
        <row r="5">
          <cell r="A5" t="str">
            <v>B0201</v>
          </cell>
        </row>
        <row r="6">
          <cell r="A6" t="str">
            <v>B0301</v>
          </cell>
        </row>
        <row r="7">
          <cell r="A7" t="str">
            <v>B0401</v>
          </cell>
        </row>
        <row r="8">
          <cell r="A8" t="str">
            <v>B0841</v>
          </cell>
        </row>
        <row r="9">
          <cell r="A9" t="str">
            <v>C0111</v>
          </cell>
        </row>
        <row r="10">
          <cell r="A10" t="str">
            <v>C0131</v>
          </cell>
        </row>
        <row r="11">
          <cell r="A11" t="str">
            <v>C0141</v>
          </cell>
        </row>
        <row r="12">
          <cell r="A12" t="str">
            <v>C0311</v>
          </cell>
        </row>
        <row r="13">
          <cell r="A13" t="str">
            <v>C0312</v>
          </cell>
        </row>
        <row r="14">
          <cell r="A14" t="str">
            <v>C0331</v>
          </cell>
        </row>
        <row r="15">
          <cell r="A15" t="str">
            <v>C0332</v>
          </cell>
        </row>
        <row r="16">
          <cell r="A16" t="str">
            <v>C0341</v>
          </cell>
        </row>
        <row r="17">
          <cell r="A17" t="str">
            <v>C0351</v>
          </cell>
        </row>
        <row r="18">
          <cell r="A18" t="str">
            <v>C0541</v>
          </cell>
        </row>
        <row r="19">
          <cell r="A19" t="str">
            <v>C0591</v>
          </cell>
        </row>
        <row r="20">
          <cell r="A20" t="str">
            <v>C0631</v>
          </cell>
        </row>
        <row r="21">
          <cell r="A21" t="str">
            <v>C0801</v>
          </cell>
        </row>
        <row r="22">
          <cell r="A22" t="str">
            <v>C0921</v>
          </cell>
        </row>
        <row r="23">
          <cell r="A23" t="str">
            <v>C1211</v>
          </cell>
        </row>
        <row r="24">
          <cell r="A24" t="str">
            <v>C1212</v>
          </cell>
        </row>
        <row r="25">
          <cell r="A25" t="str">
            <v>C1221</v>
          </cell>
        </row>
        <row r="26">
          <cell r="A26" t="str">
            <v>C1271</v>
          </cell>
        </row>
        <row r="27">
          <cell r="A27" t="str">
            <v>C1291</v>
          </cell>
        </row>
        <row r="28">
          <cell r="A28" t="str">
            <v>C1321</v>
          </cell>
        </row>
        <row r="29">
          <cell r="A29" t="str">
            <v>C1331</v>
          </cell>
        </row>
        <row r="30">
          <cell r="A30" t="str">
            <v>C1341</v>
          </cell>
        </row>
        <row r="31">
          <cell r="A31" t="str">
            <v>C1351</v>
          </cell>
        </row>
        <row r="32">
          <cell r="A32" t="str">
            <v>C1441</v>
          </cell>
        </row>
        <row r="33">
          <cell r="A33" t="str">
            <v>C1551</v>
          </cell>
        </row>
        <row r="34">
          <cell r="A34" t="str">
            <v>C1552</v>
          </cell>
        </row>
        <row r="35">
          <cell r="A35" t="str">
            <v>C1561</v>
          </cell>
        </row>
        <row r="36">
          <cell r="A36" t="str">
            <v>C1711</v>
          </cell>
        </row>
        <row r="37">
          <cell r="A37" t="str">
            <v>C1721</v>
          </cell>
        </row>
        <row r="38">
          <cell r="A38" t="str">
            <v>C1731</v>
          </cell>
        </row>
        <row r="39">
          <cell r="A39" t="str">
            <v>C1811</v>
          </cell>
        </row>
        <row r="40">
          <cell r="A40" t="str">
            <v>C2111</v>
          </cell>
        </row>
        <row r="41">
          <cell r="A41" t="str">
            <v>C4011</v>
          </cell>
        </row>
        <row r="42">
          <cell r="A42" t="str">
            <v>C4121</v>
          </cell>
        </row>
        <row r="43">
          <cell r="A43" t="str">
            <v>C4211</v>
          </cell>
        </row>
        <row r="44">
          <cell r="A44" t="str">
            <v>C4212</v>
          </cell>
        </row>
        <row r="45">
          <cell r="A45" t="str">
            <v>C4221</v>
          </cell>
        </row>
        <row r="46">
          <cell r="A46" t="str">
            <v>C4241</v>
          </cell>
        </row>
        <row r="47">
          <cell r="A47" t="str">
            <v>C4251</v>
          </cell>
        </row>
        <row r="48">
          <cell r="A48" t="str">
            <v>C4471</v>
          </cell>
        </row>
        <row r="49">
          <cell r="A49" t="str">
            <v>C4481</v>
          </cell>
        </row>
        <row r="50">
          <cell r="A50" t="str">
            <v>C5121</v>
          </cell>
        </row>
        <row r="51">
          <cell r="A51" t="str">
            <v>C5211</v>
          </cell>
        </row>
        <row r="52">
          <cell r="A52" t="str">
            <v>C5261</v>
          </cell>
        </row>
        <row r="53">
          <cell r="A53" t="str">
            <v>C5311</v>
          </cell>
        </row>
        <row r="54">
          <cell r="A54" t="str">
            <v>C5321</v>
          </cell>
        </row>
        <row r="55">
          <cell r="A55" t="str">
            <v>C5451</v>
          </cell>
        </row>
        <row r="56">
          <cell r="A56" t="str">
            <v>D0021</v>
          </cell>
        </row>
        <row r="57">
          <cell r="A57" t="str">
            <v>D0501</v>
          </cell>
        </row>
        <row r="58">
          <cell r="A58" t="str">
            <v>D0502</v>
          </cell>
        </row>
        <row r="59">
          <cell r="A59" t="str">
            <v>D0661</v>
          </cell>
        </row>
        <row r="60">
          <cell r="A60" t="str">
            <v>D2011</v>
          </cell>
        </row>
        <row r="61">
          <cell r="A61" t="str">
            <v>D2021</v>
          </cell>
        </row>
        <row r="62">
          <cell r="A62" t="str">
            <v>D2041</v>
          </cell>
        </row>
        <row r="63">
          <cell r="A63" t="str">
            <v>D2081</v>
          </cell>
        </row>
        <row r="64">
          <cell r="A64" t="str">
            <v>D2091</v>
          </cell>
        </row>
        <row r="65">
          <cell r="A65" t="str">
            <v>D2101</v>
          </cell>
        </row>
        <row r="66">
          <cell r="A66" t="str">
            <v>D2111</v>
          </cell>
        </row>
        <row r="67">
          <cell r="A67" t="str">
            <v>DM211</v>
          </cell>
        </row>
        <row r="68">
          <cell r="A68" t="str">
            <v>DZ111</v>
          </cell>
        </row>
        <row r="69">
          <cell r="A69" t="str">
            <v>E0011</v>
          </cell>
        </row>
        <row r="70">
          <cell r="A70" t="str">
            <v>E0012</v>
          </cell>
        </row>
        <row r="71">
          <cell r="A71" t="str">
            <v>E0021</v>
          </cell>
        </row>
        <row r="72">
          <cell r="A72" t="str">
            <v>E0031</v>
          </cell>
        </row>
        <row r="73">
          <cell r="A73" t="str">
            <v>E0061</v>
          </cell>
        </row>
        <row r="74">
          <cell r="A74" t="str">
            <v>E0062</v>
          </cell>
        </row>
        <row r="75">
          <cell r="A75" t="str">
            <v>E0071</v>
          </cell>
        </row>
        <row r="76">
          <cell r="A76" t="str">
            <v>E0072</v>
          </cell>
        </row>
        <row r="77">
          <cell r="A77" t="str">
            <v>E0091</v>
          </cell>
        </row>
        <row r="78">
          <cell r="A78" t="str">
            <v>E0092</v>
          </cell>
        </row>
        <row r="79">
          <cell r="A79" t="str">
            <v>E0161</v>
          </cell>
        </row>
        <row r="80">
          <cell r="A80" t="str">
            <v>E0191</v>
          </cell>
        </row>
        <row r="81">
          <cell r="A81" t="str">
            <v>E0211</v>
          </cell>
        </row>
        <row r="82">
          <cell r="A82" t="str">
            <v>E0231</v>
          </cell>
        </row>
        <row r="83">
          <cell r="A83" t="str">
            <v>E0241</v>
          </cell>
        </row>
        <row r="84">
          <cell r="A84" t="str">
            <v>E0251</v>
          </cell>
        </row>
        <row r="85">
          <cell r="A85" t="str">
            <v>E0271</v>
          </cell>
        </row>
        <row r="86">
          <cell r="A86" t="str">
            <v>E0291</v>
          </cell>
        </row>
        <row r="87">
          <cell r="A87" t="str">
            <v>E0292</v>
          </cell>
        </row>
        <row r="88">
          <cell r="A88" t="str">
            <v>E0301</v>
          </cell>
        </row>
        <row r="89">
          <cell r="A89" t="str">
            <v>E0302</v>
          </cell>
        </row>
        <row r="90">
          <cell r="A90" t="str">
            <v>E0311</v>
          </cell>
        </row>
        <row r="91">
          <cell r="A91" t="str">
            <v>E0321</v>
          </cell>
        </row>
        <row r="92">
          <cell r="A92" t="str">
            <v>E0331</v>
          </cell>
        </row>
        <row r="93">
          <cell r="A93" t="str">
            <v>E0351</v>
          </cell>
        </row>
        <row r="94">
          <cell r="A94" t="str">
            <v>E0361</v>
          </cell>
        </row>
        <row r="95">
          <cell r="A95" t="str">
            <v>E0401</v>
          </cell>
        </row>
        <row r="96">
          <cell r="A96" t="str">
            <v>E0431</v>
          </cell>
        </row>
        <row r="97">
          <cell r="A97" t="str">
            <v>E0441</v>
          </cell>
        </row>
        <row r="98">
          <cell r="A98" t="str">
            <v>E0451</v>
          </cell>
        </row>
        <row r="99">
          <cell r="A99" t="str">
            <v>E0461</v>
          </cell>
        </row>
        <row r="100">
          <cell r="A100" t="str">
            <v>E0471</v>
          </cell>
        </row>
        <row r="101">
          <cell r="A101" t="str">
            <v>E0481</v>
          </cell>
        </row>
        <row r="102">
          <cell r="A102" t="str">
            <v>E0491</v>
          </cell>
        </row>
        <row r="103">
          <cell r="A103" t="str">
            <v>E0571</v>
          </cell>
        </row>
        <row r="104">
          <cell r="A104" t="str">
            <v>E0591</v>
          </cell>
        </row>
        <row r="105">
          <cell r="A105" t="str">
            <v>E0641</v>
          </cell>
        </row>
        <row r="106">
          <cell r="A106" t="str">
            <v>E0671</v>
          </cell>
        </row>
        <row r="107">
          <cell r="A107" t="str">
            <v>E0681</v>
          </cell>
        </row>
        <row r="108">
          <cell r="A108" t="str">
            <v>E0691</v>
          </cell>
        </row>
        <row r="109">
          <cell r="A109" t="str">
            <v>E0701</v>
          </cell>
        </row>
        <row r="110">
          <cell r="A110" t="str">
            <v>E0711</v>
          </cell>
        </row>
        <row r="111">
          <cell r="A111" t="str">
            <v>E0712</v>
          </cell>
        </row>
        <row r="112">
          <cell r="A112" t="str">
            <v>E0721</v>
          </cell>
        </row>
        <row r="113">
          <cell r="A113" t="str">
            <v>E0731</v>
          </cell>
        </row>
        <row r="114">
          <cell r="A114" t="str">
            <v>E0732</v>
          </cell>
        </row>
        <row r="115">
          <cell r="A115" t="str">
            <v>E0741</v>
          </cell>
        </row>
        <row r="116">
          <cell r="A116" t="str">
            <v>E0751</v>
          </cell>
        </row>
        <row r="117">
          <cell r="A117" t="str">
            <v>E0761</v>
          </cell>
        </row>
        <row r="118">
          <cell r="A118" t="str">
            <v>E0762</v>
          </cell>
        </row>
        <row r="119">
          <cell r="A119" t="str">
            <v>E0771</v>
          </cell>
        </row>
        <row r="120">
          <cell r="A120" t="str">
            <v>E0781</v>
          </cell>
        </row>
        <row r="121">
          <cell r="A121" t="str">
            <v>E0782</v>
          </cell>
        </row>
        <row r="122">
          <cell r="A122" t="str">
            <v>E0791</v>
          </cell>
        </row>
        <row r="123">
          <cell r="A123" t="str">
            <v>E0801</v>
          </cell>
        </row>
        <row r="124">
          <cell r="A124" t="str">
            <v>E0811</v>
          </cell>
        </row>
        <row r="125">
          <cell r="A125" t="str">
            <v>E0821</v>
          </cell>
        </row>
        <row r="126">
          <cell r="A126" t="str">
            <v>E0831</v>
          </cell>
        </row>
        <row r="127">
          <cell r="A127" t="str">
            <v>E9951</v>
          </cell>
        </row>
        <row r="128">
          <cell r="A128" t="str">
            <v>E9952</v>
          </cell>
        </row>
        <row r="129">
          <cell r="A129" t="str">
            <v>E9961</v>
          </cell>
        </row>
        <row r="130">
          <cell r="A130" t="str">
            <v>E9962</v>
          </cell>
        </row>
        <row r="131">
          <cell r="A131" t="str">
            <v>E9971</v>
          </cell>
        </row>
        <row r="132">
          <cell r="A132" t="str">
            <v>E9972</v>
          </cell>
        </row>
        <row r="133">
          <cell r="A133" t="str">
            <v>E9981</v>
          </cell>
        </row>
        <row r="134">
          <cell r="A134" t="str">
            <v>E9982</v>
          </cell>
        </row>
        <row r="135">
          <cell r="A135" t="str">
            <v>EC951</v>
          </cell>
        </row>
        <row r="136">
          <cell r="A136" t="str">
            <v>EC981</v>
          </cell>
        </row>
        <row r="137">
          <cell r="A137" t="str">
            <v>EK011</v>
          </cell>
        </row>
        <row r="138">
          <cell r="A138" t="str">
            <v>EK951</v>
          </cell>
        </row>
        <row r="139">
          <cell r="A139" t="str">
            <v>EK981</v>
          </cell>
        </row>
        <row r="140">
          <cell r="A140" t="str">
            <v>ET571</v>
          </cell>
        </row>
        <row r="141">
          <cell r="A141" t="str">
            <v>G0101</v>
          </cell>
        </row>
        <row r="142">
          <cell r="A142" t="str">
            <v>G0111</v>
          </cell>
        </row>
        <row r="143">
          <cell r="A143" t="str">
            <v>G0121</v>
          </cell>
        </row>
        <row r="144">
          <cell r="A144" t="str">
            <v>G0231</v>
          </cell>
        </row>
        <row r="145">
          <cell r="A145" t="str">
            <v>G0371</v>
          </cell>
        </row>
        <row r="146">
          <cell r="A146" t="str">
            <v>G0372</v>
          </cell>
        </row>
        <row r="147">
          <cell r="A147" t="str">
            <v>G0381</v>
          </cell>
        </row>
        <row r="148">
          <cell r="A148" t="str">
            <v>G0391</v>
          </cell>
        </row>
        <row r="149">
          <cell r="A149" t="str">
            <v>G0411</v>
          </cell>
        </row>
        <row r="150">
          <cell r="A150" t="str">
            <v>G0421</v>
          </cell>
        </row>
        <row r="151">
          <cell r="A151" t="str">
            <v>G0511</v>
          </cell>
        </row>
        <row r="152">
          <cell r="A152" t="str">
            <v>G0531</v>
          </cell>
        </row>
        <row r="153">
          <cell r="A153" t="str">
            <v>G0541</v>
          </cell>
        </row>
        <row r="154">
          <cell r="A154" t="str">
            <v>G0551</v>
          </cell>
        </row>
        <row r="155">
          <cell r="A155" t="str">
            <v>G0611</v>
          </cell>
        </row>
        <row r="156">
          <cell r="A156" t="str">
            <v>G0781</v>
          </cell>
        </row>
        <row r="157">
          <cell r="A157" t="str">
            <v>G0801</v>
          </cell>
        </row>
        <row r="158">
          <cell r="A158" t="str">
            <v>G0881</v>
          </cell>
        </row>
        <row r="159">
          <cell r="A159" t="str">
            <v>G0882</v>
          </cell>
        </row>
        <row r="160">
          <cell r="A160" t="str">
            <v>G0891</v>
          </cell>
        </row>
        <row r="161">
          <cell r="A161" t="str">
            <v>G0911</v>
          </cell>
        </row>
        <row r="162">
          <cell r="A162" t="str">
            <v>G0931</v>
          </cell>
        </row>
        <row r="163">
          <cell r="A163" t="str">
            <v>G0932</v>
          </cell>
        </row>
        <row r="164">
          <cell r="A164" t="str">
            <v>G1311</v>
          </cell>
        </row>
        <row r="165">
          <cell r="A165" t="str">
            <v>H0461</v>
          </cell>
        </row>
        <row r="166">
          <cell r="A166" t="str">
            <v>H0481</v>
          </cell>
        </row>
        <row r="167">
          <cell r="A167" t="str">
            <v>H0491</v>
          </cell>
        </row>
        <row r="168">
          <cell r="A168" t="str">
            <v>H0811</v>
          </cell>
        </row>
        <row r="169">
          <cell r="A169" t="str">
            <v>H0831</v>
          </cell>
        </row>
        <row r="170">
          <cell r="A170" t="str">
            <v>H0841</v>
          </cell>
        </row>
        <row r="171">
          <cell r="A171" t="str">
            <v>H0851</v>
          </cell>
        </row>
        <row r="172">
          <cell r="A172" t="str">
            <v>H0861</v>
          </cell>
        </row>
        <row r="173">
          <cell r="A173" t="str">
            <v>J0011</v>
          </cell>
        </row>
        <row r="174">
          <cell r="A174" t="str">
            <v>J0012</v>
          </cell>
        </row>
        <row r="175">
          <cell r="A175" t="str">
            <v>J0013</v>
          </cell>
        </row>
        <row r="176">
          <cell r="A176" t="str">
            <v>J0021</v>
          </cell>
        </row>
        <row r="177">
          <cell r="A177" t="str">
            <v>J0031</v>
          </cell>
        </row>
        <row r="178">
          <cell r="A178" t="str">
            <v>J0041</v>
          </cell>
        </row>
        <row r="179">
          <cell r="A179" t="str">
            <v>J0051</v>
          </cell>
        </row>
        <row r="180">
          <cell r="A180" t="str">
            <v>J0061</v>
          </cell>
        </row>
        <row r="181">
          <cell r="A181" t="str">
            <v>J0071</v>
          </cell>
        </row>
        <row r="182">
          <cell r="A182" t="str">
            <v>J0072</v>
          </cell>
        </row>
        <row r="183">
          <cell r="A183" t="str">
            <v>J0081</v>
          </cell>
        </row>
        <row r="184">
          <cell r="A184" t="str">
            <v>J0091</v>
          </cell>
        </row>
        <row r="185">
          <cell r="A185" t="str">
            <v>J0101</v>
          </cell>
        </row>
        <row r="186">
          <cell r="A186" t="str">
            <v>J0111</v>
          </cell>
        </row>
        <row r="187">
          <cell r="A187" t="str">
            <v>J0121</v>
          </cell>
        </row>
        <row r="188">
          <cell r="A188" t="str">
            <v>J0131</v>
          </cell>
        </row>
        <row r="189">
          <cell r="A189" t="str">
            <v>J0141</v>
          </cell>
        </row>
        <row r="190">
          <cell r="A190" t="str">
            <v>J0151</v>
          </cell>
        </row>
        <row r="191">
          <cell r="A191" t="str">
            <v>K0261</v>
          </cell>
        </row>
        <row r="192">
          <cell r="A192" t="str">
            <v>K0961</v>
          </cell>
        </row>
        <row r="193">
          <cell r="A193" t="str">
            <v>K1001</v>
          </cell>
        </row>
        <row r="194">
          <cell r="A194" t="str">
            <v>K1011</v>
          </cell>
        </row>
        <row r="195">
          <cell r="A195" t="str">
            <v>K1021</v>
          </cell>
        </row>
        <row r="196">
          <cell r="A196" t="str">
            <v>K3001</v>
          </cell>
        </row>
        <row r="197">
          <cell r="A197" t="str">
            <v>K6011</v>
          </cell>
        </row>
        <row r="198">
          <cell r="A198" t="str">
            <v>K6021</v>
          </cell>
        </row>
        <row r="199">
          <cell r="A199" t="str">
            <v>K6031</v>
          </cell>
        </row>
        <row r="200">
          <cell r="A200" t="str">
            <v>L0231</v>
          </cell>
        </row>
        <row r="201">
          <cell r="A201" t="str">
            <v>L0232</v>
          </cell>
        </row>
        <row r="202">
          <cell r="A202" t="str">
            <v>L0241</v>
          </cell>
        </row>
        <row r="203">
          <cell r="A203" t="str">
            <v>L0311</v>
          </cell>
        </row>
        <row r="204">
          <cell r="A204" t="str">
            <v>L0312</v>
          </cell>
        </row>
        <row r="205">
          <cell r="A205" t="str">
            <v>L0321</v>
          </cell>
        </row>
        <row r="206">
          <cell r="A206" t="str">
            <v>L0322</v>
          </cell>
        </row>
        <row r="207">
          <cell r="A207" t="str">
            <v>L0741</v>
          </cell>
        </row>
        <row r="208">
          <cell r="A208" t="str">
            <v>L1091</v>
          </cell>
        </row>
        <row r="209">
          <cell r="A209" t="str">
            <v>L1092</v>
          </cell>
        </row>
        <row r="210">
          <cell r="A210" t="str">
            <v>L1101</v>
          </cell>
        </row>
        <row r="211">
          <cell r="A211" t="str">
            <v>L1102</v>
          </cell>
        </row>
        <row r="212">
          <cell r="A212" t="str">
            <v>L1111</v>
          </cell>
        </row>
        <row r="213">
          <cell r="A213" t="str">
            <v>L2101</v>
          </cell>
        </row>
        <row r="214">
          <cell r="A214" t="str">
            <v>L2121</v>
          </cell>
        </row>
        <row r="215">
          <cell r="A215" t="str">
            <v>L2122</v>
          </cell>
        </row>
        <row r="216">
          <cell r="A216" t="str">
            <v>L2131</v>
          </cell>
        </row>
        <row r="217">
          <cell r="A217" t="str">
            <v>L3101</v>
          </cell>
        </row>
        <row r="218">
          <cell r="A218" t="str">
            <v>L3111</v>
          </cell>
        </row>
        <row r="219">
          <cell r="A219" t="str">
            <v>L3131</v>
          </cell>
        </row>
        <row r="220">
          <cell r="A220" t="str">
            <v>L3201</v>
          </cell>
        </row>
        <row r="221">
          <cell r="A221" t="str">
            <v>L3211</v>
          </cell>
        </row>
        <row r="222">
          <cell r="A222" t="str">
            <v>L3301</v>
          </cell>
        </row>
        <row r="223">
          <cell r="A223" t="str">
            <v>L3311</v>
          </cell>
        </row>
        <row r="224">
          <cell r="A224" t="str">
            <v>L3401</v>
          </cell>
        </row>
        <row r="225">
          <cell r="A225" t="str">
            <v>L3621</v>
          </cell>
        </row>
        <row r="226">
          <cell r="A226" t="str">
            <v>LJDM1</v>
          </cell>
        </row>
        <row r="227">
          <cell r="A227" t="str">
            <v>LJDM2</v>
          </cell>
        </row>
        <row r="228">
          <cell r="A228" t="str">
            <v>LJDM3</v>
          </cell>
        </row>
        <row r="229">
          <cell r="A229" t="str">
            <v>M0161</v>
          </cell>
        </row>
        <row r="230">
          <cell r="A230" t="str">
            <v>M0491</v>
          </cell>
        </row>
        <row r="231">
          <cell r="A231" t="str">
            <v>M0531</v>
          </cell>
        </row>
        <row r="232">
          <cell r="A232" t="str">
            <v>M0601</v>
          </cell>
        </row>
        <row r="233">
          <cell r="A233" t="str">
            <v>M0901</v>
          </cell>
        </row>
        <row r="234">
          <cell r="A234" t="str">
            <v>M0921</v>
          </cell>
        </row>
        <row r="235">
          <cell r="A235" t="str">
            <v>M0931</v>
          </cell>
        </row>
        <row r="236">
          <cell r="A236" t="str">
            <v>M0941</v>
          </cell>
        </row>
        <row r="237">
          <cell r="A237" t="str">
            <v>M1041</v>
          </cell>
        </row>
        <row r="238">
          <cell r="A238" t="str">
            <v>M1051</v>
          </cell>
        </row>
        <row r="239">
          <cell r="A239" t="str">
            <v>M1081</v>
          </cell>
        </row>
        <row r="240">
          <cell r="A240" t="str">
            <v>M1091</v>
          </cell>
        </row>
        <row r="241">
          <cell r="A241" t="str">
            <v>N0021</v>
          </cell>
        </row>
        <row r="242">
          <cell r="A242" t="str">
            <v>N0031</v>
          </cell>
        </row>
        <row r="243">
          <cell r="A243" t="str">
            <v>N0041</v>
          </cell>
        </row>
        <row r="244">
          <cell r="A244" t="str">
            <v>N0051</v>
          </cell>
        </row>
        <row r="245">
          <cell r="A245" t="str">
            <v>N0061</v>
          </cell>
        </row>
        <row r="246">
          <cell r="A246" t="str">
            <v>N0081</v>
          </cell>
        </row>
        <row r="247">
          <cell r="A247" t="str">
            <v>N0201</v>
          </cell>
        </row>
        <row r="248">
          <cell r="A248" t="str">
            <v>N0301</v>
          </cell>
        </row>
        <row r="249">
          <cell r="A249" t="str">
            <v>N0321</v>
          </cell>
        </row>
        <row r="250">
          <cell r="A250" t="str">
            <v>N0331</v>
          </cell>
        </row>
        <row r="251">
          <cell r="A251" t="str">
            <v>N0351</v>
          </cell>
        </row>
        <row r="252">
          <cell r="A252" t="str">
            <v>P0071</v>
          </cell>
        </row>
        <row r="253">
          <cell r="A253" t="str">
            <v>P0072</v>
          </cell>
        </row>
        <row r="254">
          <cell r="A254" t="str">
            <v>P0081</v>
          </cell>
        </row>
        <row r="255">
          <cell r="A255" t="str">
            <v>P0111</v>
          </cell>
        </row>
        <row r="256">
          <cell r="A256" t="str">
            <v>P0121</v>
          </cell>
        </row>
        <row r="257">
          <cell r="A257" t="str">
            <v>P0141</v>
          </cell>
        </row>
        <row r="258">
          <cell r="A258" t="str">
            <v>P0151</v>
          </cell>
        </row>
        <row r="259">
          <cell r="A259" t="str">
            <v>P0191</v>
          </cell>
        </row>
        <row r="260">
          <cell r="A260" t="str">
            <v>P0211</v>
          </cell>
        </row>
        <row r="261">
          <cell r="A261" t="str">
            <v>P0221</v>
          </cell>
        </row>
        <row r="262">
          <cell r="A262" t="str">
            <v>P0231</v>
          </cell>
        </row>
        <row r="263">
          <cell r="A263" t="str">
            <v>P0241</v>
          </cell>
        </row>
        <row r="264">
          <cell r="A264" t="str">
            <v>P0251</v>
          </cell>
        </row>
        <row r="265">
          <cell r="A265" t="str">
            <v>P0261</v>
          </cell>
        </row>
        <row r="266">
          <cell r="A266" t="str">
            <v>P0271</v>
          </cell>
        </row>
        <row r="267">
          <cell r="A267" t="str">
            <v>R0041</v>
          </cell>
        </row>
        <row r="268">
          <cell r="A268" t="str">
            <v>R0042</v>
          </cell>
        </row>
        <row r="269">
          <cell r="A269" t="str">
            <v>R0051</v>
          </cell>
        </row>
        <row r="270">
          <cell r="A270" t="str">
            <v>R0071</v>
          </cell>
        </row>
        <row r="271">
          <cell r="A271" t="str">
            <v>R0591</v>
          </cell>
        </row>
        <row r="272">
          <cell r="A272" t="str">
            <v>R0701</v>
          </cell>
        </row>
        <row r="273">
          <cell r="A273" t="str">
            <v>R0911</v>
          </cell>
        </row>
        <row r="274">
          <cell r="A274" t="str">
            <v>R0921</v>
          </cell>
        </row>
        <row r="275">
          <cell r="A275" t="str">
            <v>R0922</v>
          </cell>
        </row>
        <row r="276">
          <cell r="A276" t="str">
            <v>R2011</v>
          </cell>
        </row>
        <row r="277">
          <cell r="A277" t="str">
            <v>R2021</v>
          </cell>
        </row>
        <row r="278">
          <cell r="A278" t="str">
            <v>R2031</v>
          </cell>
        </row>
        <row r="279">
          <cell r="A279" t="str">
            <v>R2032</v>
          </cell>
        </row>
        <row r="280">
          <cell r="A280" t="str">
            <v>R2141</v>
          </cell>
        </row>
        <row r="281">
          <cell r="A281" t="str">
            <v>R8011</v>
          </cell>
        </row>
        <row r="282">
          <cell r="A282" t="str">
            <v>R8012</v>
          </cell>
        </row>
        <row r="283">
          <cell r="A283" t="str">
            <v>R8013</v>
          </cell>
        </row>
        <row r="284">
          <cell r="A284" t="str">
            <v>R8071</v>
          </cell>
        </row>
        <row r="285">
          <cell r="A285" t="str">
            <v>R9241</v>
          </cell>
        </row>
        <row r="286">
          <cell r="A286" t="str">
            <v>R9261</v>
          </cell>
        </row>
        <row r="287">
          <cell r="A287" t="str">
            <v>R9271</v>
          </cell>
        </row>
        <row r="288">
          <cell r="A288" t="str">
            <v>T0011</v>
          </cell>
        </row>
        <row r="289">
          <cell r="A289" t="str">
            <v>T0012</v>
          </cell>
        </row>
        <row r="290">
          <cell r="A290" t="str">
            <v>T0021</v>
          </cell>
        </row>
        <row r="291">
          <cell r="A291" t="str">
            <v>T0031</v>
          </cell>
        </row>
        <row r="292">
          <cell r="A292" t="str">
            <v>T0041</v>
          </cell>
        </row>
        <row r="293">
          <cell r="A293" t="str">
            <v>T0071</v>
          </cell>
        </row>
        <row r="294">
          <cell r="A294" t="str">
            <v>T0091</v>
          </cell>
        </row>
        <row r="295">
          <cell r="A295" t="str">
            <v>T0111</v>
          </cell>
        </row>
        <row r="296">
          <cell r="A296" t="str">
            <v>T0112</v>
          </cell>
        </row>
        <row r="297">
          <cell r="A297" t="str">
            <v>T0121</v>
          </cell>
        </row>
        <row r="298">
          <cell r="A298" t="str">
            <v>T0151</v>
          </cell>
        </row>
        <row r="299">
          <cell r="A299" t="str">
            <v>T0171</v>
          </cell>
        </row>
        <row r="300">
          <cell r="A300" t="str">
            <v>T0172</v>
          </cell>
        </row>
        <row r="301">
          <cell r="A301" t="str">
            <v>T0181</v>
          </cell>
        </row>
        <row r="302">
          <cell r="A302" t="str">
            <v>T0191</v>
          </cell>
        </row>
        <row r="303">
          <cell r="A303" t="str">
            <v>T0201</v>
          </cell>
        </row>
        <row r="304">
          <cell r="A304" t="str">
            <v>T0211</v>
          </cell>
        </row>
        <row r="305">
          <cell r="A305" t="str">
            <v>T0241</v>
          </cell>
        </row>
        <row r="306">
          <cell r="A306" t="str">
            <v>T0281</v>
          </cell>
        </row>
        <row r="307">
          <cell r="A307" t="str">
            <v>T0291</v>
          </cell>
        </row>
        <row r="308">
          <cell r="A308" t="str">
            <v>T0301</v>
          </cell>
        </row>
        <row r="309">
          <cell r="A309" t="str">
            <v>T0302</v>
          </cell>
        </row>
        <row r="310">
          <cell r="A310" t="str">
            <v>T0311</v>
          </cell>
        </row>
        <row r="311">
          <cell r="A311" t="str">
            <v>T0331</v>
          </cell>
        </row>
        <row r="312">
          <cell r="A312" t="str">
            <v>T0341</v>
          </cell>
        </row>
        <row r="313">
          <cell r="A313" t="str">
            <v>T0342</v>
          </cell>
        </row>
        <row r="314">
          <cell r="A314" t="str">
            <v>T0351</v>
          </cell>
        </row>
        <row r="315">
          <cell r="A315" t="str">
            <v>T0361</v>
          </cell>
        </row>
        <row r="316">
          <cell r="A316" t="str">
            <v>T0411</v>
          </cell>
        </row>
        <row r="317">
          <cell r="A317" t="str">
            <v>T0421</v>
          </cell>
        </row>
        <row r="318">
          <cell r="A318" t="str">
            <v>T0422</v>
          </cell>
        </row>
        <row r="319">
          <cell r="A319" t="str">
            <v>T0431</v>
          </cell>
        </row>
        <row r="320">
          <cell r="A320" t="str">
            <v>T0441</v>
          </cell>
        </row>
        <row r="321">
          <cell r="A321" t="str">
            <v>T0442</v>
          </cell>
        </row>
        <row r="322">
          <cell r="A322" t="str">
            <v>T0471</v>
          </cell>
        </row>
        <row r="323">
          <cell r="A323" t="str">
            <v>T0481</v>
          </cell>
        </row>
        <row r="324">
          <cell r="A324" t="str">
            <v>T0482</v>
          </cell>
        </row>
        <row r="325">
          <cell r="A325" t="str">
            <v>T0491</v>
          </cell>
        </row>
        <row r="326">
          <cell r="A326" t="str">
            <v>T0501</v>
          </cell>
        </row>
        <row r="327">
          <cell r="A327" t="str">
            <v>T0541</v>
          </cell>
        </row>
        <row r="328">
          <cell r="A328" t="str">
            <v>T0561</v>
          </cell>
        </row>
        <row r="329">
          <cell r="A329" t="str">
            <v>T0571</v>
          </cell>
        </row>
        <row r="330">
          <cell r="A330" t="str">
            <v>T0591</v>
          </cell>
        </row>
        <row r="331">
          <cell r="A331" t="str">
            <v>T0611</v>
          </cell>
        </row>
        <row r="332">
          <cell r="A332" t="str">
            <v>T0621</v>
          </cell>
        </row>
        <row r="333">
          <cell r="A333" t="str">
            <v>T0631</v>
          </cell>
        </row>
        <row r="334">
          <cell r="A334" t="str">
            <v>T0641</v>
          </cell>
        </row>
        <row r="335">
          <cell r="A335" t="str">
            <v>T0642</v>
          </cell>
        </row>
        <row r="336">
          <cell r="A336" t="str">
            <v>T0651</v>
          </cell>
        </row>
        <row r="337">
          <cell r="A337" t="str">
            <v>T0661</v>
          </cell>
        </row>
        <row r="338">
          <cell r="A338" t="str">
            <v>T0662</v>
          </cell>
        </row>
        <row r="339">
          <cell r="A339" t="str">
            <v>T0671</v>
          </cell>
        </row>
        <row r="340">
          <cell r="A340" t="str">
            <v>T0681</v>
          </cell>
        </row>
        <row r="341">
          <cell r="A341" t="str">
            <v>T0691</v>
          </cell>
        </row>
        <row r="342">
          <cell r="A342" t="str">
            <v>T0701</v>
          </cell>
        </row>
        <row r="343">
          <cell r="A343" t="str">
            <v>T0711</v>
          </cell>
        </row>
        <row r="344">
          <cell r="A344" t="str">
            <v>T0721</v>
          </cell>
        </row>
        <row r="345">
          <cell r="A345" t="str">
            <v>TM471</v>
          </cell>
        </row>
        <row r="346">
          <cell r="A346" t="str">
            <v>V0011</v>
          </cell>
        </row>
        <row r="347">
          <cell r="A347" t="str">
            <v>V0021</v>
          </cell>
        </row>
        <row r="348">
          <cell r="A348" t="str">
            <v>V0022</v>
          </cell>
        </row>
        <row r="349">
          <cell r="A349" t="str">
            <v>V0023</v>
          </cell>
        </row>
        <row r="350">
          <cell r="A350" t="str">
            <v>V0031</v>
          </cell>
        </row>
        <row r="351">
          <cell r="A351" t="str">
            <v>V0032</v>
          </cell>
        </row>
        <row r="352">
          <cell r="A352" t="str">
            <v>V0051</v>
          </cell>
        </row>
        <row r="353">
          <cell r="A353" t="str">
            <v>V0061</v>
          </cell>
        </row>
        <row r="354">
          <cell r="A354" t="str">
            <v>V0081</v>
          </cell>
        </row>
        <row r="355">
          <cell r="A355" t="str">
            <v>V0082</v>
          </cell>
        </row>
        <row r="356">
          <cell r="A356" t="str">
            <v>V0091</v>
          </cell>
        </row>
        <row r="357">
          <cell r="A357" t="str">
            <v>V0092</v>
          </cell>
        </row>
        <row r="358">
          <cell r="A358" t="str">
            <v>V0161</v>
          </cell>
        </row>
        <row r="359">
          <cell r="A359" t="str">
            <v>V0181</v>
          </cell>
        </row>
        <row r="360">
          <cell r="A360" t="str">
            <v>V0191</v>
          </cell>
        </row>
        <row r="361">
          <cell r="A361" t="str">
            <v>V0192</v>
          </cell>
        </row>
        <row r="362">
          <cell r="A362" t="str">
            <v>V0201</v>
          </cell>
        </row>
        <row r="363">
          <cell r="A363" t="str">
            <v>V0211</v>
          </cell>
        </row>
        <row r="364">
          <cell r="A364" t="str">
            <v>V0221</v>
          </cell>
        </row>
        <row r="365">
          <cell r="A365" t="str">
            <v>V0231</v>
          </cell>
        </row>
        <row r="366">
          <cell r="A366" t="str">
            <v>V0232</v>
          </cell>
        </row>
        <row r="367">
          <cell r="A367" t="str">
            <v>V0241</v>
          </cell>
        </row>
        <row r="368">
          <cell r="A368" t="str">
            <v>V0251</v>
          </cell>
        </row>
        <row r="369">
          <cell r="A369" t="str">
            <v>V0252</v>
          </cell>
        </row>
        <row r="370">
          <cell r="A370" t="str">
            <v>V0261</v>
          </cell>
        </row>
        <row r="371">
          <cell r="A371" t="str">
            <v>X0011</v>
          </cell>
        </row>
        <row r="372">
          <cell r="A372" t="str">
            <v>X0012</v>
          </cell>
        </row>
        <row r="373">
          <cell r="A373" t="str">
            <v>X0031</v>
          </cell>
        </row>
        <row r="374">
          <cell r="A374" t="str">
            <v>X0091</v>
          </cell>
        </row>
        <row r="375">
          <cell r="A375" t="str">
            <v>X0151</v>
          </cell>
        </row>
        <row r="376">
          <cell r="A376" t="str">
            <v>X0152</v>
          </cell>
        </row>
        <row r="377">
          <cell r="A377" t="str">
            <v>X0153</v>
          </cell>
        </row>
        <row r="378">
          <cell r="A378" t="str">
            <v>X0154</v>
          </cell>
        </row>
        <row r="379">
          <cell r="A379" t="str">
            <v>X0155</v>
          </cell>
        </row>
        <row r="380">
          <cell r="A380" t="str">
            <v>X0181</v>
          </cell>
        </row>
        <row r="381">
          <cell r="A381" t="str">
            <v>X0231</v>
          </cell>
        </row>
        <row r="382">
          <cell r="A382" t="str">
            <v>X0401</v>
          </cell>
        </row>
        <row r="383">
          <cell r="A383" t="str">
            <v>X0402</v>
          </cell>
        </row>
        <row r="384">
          <cell r="A384" t="str">
            <v>X0431</v>
          </cell>
        </row>
        <row r="385">
          <cell r="A385" t="str">
            <v>X0601</v>
          </cell>
        </row>
        <row r="386">
          <cell r="A386" t="str">
            <v>X0602</v>
          </cell>
        </row>
        <row r="387">
          <cell r="A387" t="str">
            <v>X0691</v>
          </cell>
        </row>
        <row r="388">
          <cell r="A388" t="str">
            <v>X0692</v>
          </cell>
        </row>
        <row r="389">
          <cell r="A389" t="str">
            <v>X1031</v>
          </cell>
        </row>
        <row r="390">
          <cell r="A390" t="str">
            <v>X1181</v>
          </cell>
        </row>
        <row r="391">
          <cell r="A391" t="str">
            <v>X1601</v>
          </cell>
        </row>
        <row r="392">
          <cell r="A392" t="str">
            <v>X2031</v>
          </cell>
        </row>
        <row r="393">
          <cell r="A393" t="str">
            <v>X2401</v>
          </cell>
        </row>
        <row r="394">
          <cell r="A394" t="str">
            <v>Z0221</v>
          </cell>
        </row>
        <row r="395">
          <cell r="A395" t="str">
            <v>Z0401</v>
          </cell>
        </row>
        <row r="396">
          <cell r="A396" t="str">
            <v>Z0402</v>
          </cell>
        </row>
        <row r="397">
          <cell r="A397" t="str">
            <v>Z0411</v>
          </cell>
        </row>
        <row r="398">
          <cell r="A398" t="str">
            <v>Z0431</v>
          </cell>
        </row>
        <row r="399">
          <cell r="A399" t="str">
            <v>Z0441</v>
          </cell>
        </row>
        <row r="400">
          <cell r="A400" t="str">
            <v>Z0451</v>
          </cell>
        </row>
        <row r="401">
          <cell r="A401" t="str">
            <v>Z0461</v>
          </cell>
        </row>
        <row r="402">
          <cell r="A402" t="str">
            <v>Z0471</v>
          </cell>
        </row>
        <row r="403">
          <cell r="A403" t="str">
            <v>Z0651</v>
          </cell>
        </row>
        <row r="404">
          <cell r="A404" t="str">
            <v>Z0761</v>
          </cell>
        </row>
        <row r="405">
          <cell r="A405" t="str">
            <v>Z0762</v>
          </cell>
        </row>
        <row r="406">
          <cell r="A406" t="str">
            <v>Z0771</v>
          </cell>
        </row>
        <row r="407">
          <cell r="A407" t="str">
            <v>Z0781</v>
          </cell>
        </row>
        <row r="408">
          <cell r="A408" t="str">
            <v>Z0791</v>
          </cell>
        </row>
        <row r="409">
          <cell r="A409" t="str">
            <v>Z0971</v>
          </cell>
        </row>
        <row r="410">
          <cell r="A410" t="str">
            <v>Z0972</v>
          </cell>
        </row>
        <row r="411">
          <cell r="A411" t="str">
            <v>Z0981</v>
          </cell>
        </row>
        <row r="412">
          <cell r="A412" t="str">
            <v>Z0982</v>
          </cell>
        </row>
      </sheetData>
    </sheetDataSet>
  </externalBook>
</externalLink>
</file>

<file path=xl/tables/table1.xml><?xml version="1.0" encoding="utf-8"?>
<table xmlns="http://schemas.openxmlformats.org/spreadsheetml/2006/main" id="1" name="テーブル4332323" displayName="テーブル4332323" ref="A1:D836" totalsRowShown="0" headerRowDxfId="5" dataDxfId="4">
  <autoFilter ref="A1:D836"/>
  <tableColumns count="4">
    <tableColumn id="1" name="コース番号" dataDxfId="3"/>
    <tableColumn id="2" name="コース名" dataDxfId="2"/>
    <tableColumn id="4" name="受講形態等" dataDxfId="1"/>
    <tableColumn id="3" name="日程" dataDxfId="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107"/>
  <sheetViews>
    <sheetView showGridLines="0" tabSelected="1" view="pageBreakPreview" topLeftCell="A10" zoomScaleNormal="80" zoomScaleSheetLayoutView="100" workbookViewId="0">
      <selection activeCell="I19" sqref="I19:Y20"/>
    </sheetView>
  </sheetViews>
  <sheetFormatPr defaultColWidth="2.5" defaultRowHeight="13.5" x14ac:dyDescent="0.15"/>
  <cols>
    <col min="1" max="1" width="1.375" style="23" customWidth="1"/>
    <col min="2" max="2" width="2.5" style="23" customWidth="1"/>
    <col min="3" max="5" width="1.25" style="23" customWidth="1"/>
    <col min="6" max="9" width="2.5" style="23" customWidth="1"/>
    <col min="10" max="10" width="10.375" style="23" bestFit="1" customWidth="1"/>
    <col min="11" max="38" width="2.5" style="23" customWidth="1"/>
    <col min="39" max="39" width="3.25" style="23" customWidth="1"/>
    <col min="40" max="40" width="8.125" style="23" customWidth="1"/>
    <col min="41" max="41" width="2.625" style="23" customWidth="1"/>
    <col min="42" max="47" width="2.5" style="23"/>
    <col min="48" max="48" width="3.5" style="23" bestFit="1" customWidth="1"/>
    <col min="49" max="256" width="2.5" style="23"/>
    <col min="257" max="257" width="1.625" style="23" customWidth="1"/>
    <col min="258" max="258" width="2.5" style="23" customWidth="1"/>
    <col min="259" max="261" width="1.25" style="23" customWidth="1"/>
    <col min="262" max="295" width="2.5" style="23" customWidth="1"/>
    <col min="296" max="296" width="5.75" style="23" customWidth="1"/>
    <col min="297" max="297" width="1.25" style="23" customWidth="1"/>
    <col min="298" max="512" width="2.5" style="23"/>
    <col min="513" max="513" width="1.625" style="23" customWidth="1"/>
    <col min="514" max="514" width="2.5" style="23" customWidth="1"/>
    <col min="515" max="517" width="1.25" style="23" customWidth="1"/>
    <col min="518" max="551" width="2.5" style="23" customWidth="1"/>
    <col min="552" max="552" width="5.75" style="23" customWidth="1"/>
    <col min="553" max="553" width="1.25" style="23" customWidth="1"/>
    <col min="554" max="768" width="2.5" style="23"/>
    <col min="769" max="769" width="1.625" style="23" customWidth="1"/>
    <col min="770" max="770" width="2.5" style="23" customWidth="1"/>
    <col min="771" max="773" width="1.25" style="23" customWidth="1"/>
    <col min="774" max="807" width="2.5" style="23" customWidth="1"/>
    <col min="808" max="808" width="5.75" style="23" customWidth="1"/>
    <col min="809" max="809" width="1.25" style="23" customWidth="1"/>
    <col min="810" max="1024" width="2.5" style="23"/>
    <col min="1025" max="1025" width="1.625" style="23" customWidth="1"/>
    <col min="1026" max="1026" width="2.5" style="23" customWidth="1"/>
    <col min="1027" max="1029" width="1.25" style="23" customWidth="1"/>
    <col min="1030" max="1063" width="2.5" style="23" customWidth="1"/>
    <col min="1064" max="1064" width="5.75" style="23" customWidth="1"/>
    <col min="1065" max="1065" width="1.25" style="23" customWidth="1"/>
    <col min="1066" max="1280" width="2.5" style="23"/>
    <col min="1281" max="1281" width="1.625" style="23" customWidth="1"/>
    <col min="1282" max="1282" width="2.5" style="23" customWidth="1"/>
    <col min="1283" max="1285" width="1.25" style="23" customWidth="1"/>
    <col min="1286" max="1319" width="2.5" style="23" customWidth="1"/>
    <col min="1320" max="1320" width="5.75" style="23" customWidth="1"/>
    <col min="1321" max="1321" width="1.25" style="23" customWidth="1"/>
    <col min="1322" max="1536" width="2.5" style="23"/>
    <col min="1537" max="1537" width="1.625" style="23" customWidth="1"/>
    <col min="1538" max="1538" width="2.5" style="23" customWidth="1"/>
    <col min="1539" max="1541" width="1.25" style="23" customWidth="1"/>
    <col min="1542" max="1575" width="2.5" style="23" customWidth="1"/>
    <col min="1576" max="1576" width="5.75" style="23" customWidth="1"/>
    <col min="1577" max="1577" width="1.25" style="23" customWidth="1"/>
    <col min="1578" max="1792" width="2.5" style="23"/>
    <col min="1793" max="1793" width="1.625" style="23" customWidth="1"/>
    <col min="1794" max="1794" width="2.5" style="23" customWidth="1"/>
    <col min="1795" max="1797" width="1.25" style="23" customWidth="1"/>
    <col min="1798" max="1831" width="2.5" style="23" customWidth="1"/>
    <col min="1832" max="1832" width="5.75" style="23" customWidth="1"/>
    <col min="1833" max="1833" width="1.25" style="23" customWidth="1"/>
    <col min="1834" max="2048" width="2.5" style="23"/>
    <col min="2049" max="2049" width="1.625" style="23" customWidth="1"/>
    <col min="2050" max="2050" width="2.5" style="23" customWidth="1"/>
    <col min="2051" max="2053" width="1.25" style="23" customWidth="1"/>
    <col min="2054" max="2087" width="2.5" style="23" customWidth="1"/>
    <col min="2088" max="2088" width="5.75" style="23" customWidth="1"/>
    <col min="2089" max="2089" width="1.25" style="23" customWidth="1"/>
    <col min="2090" max="2304" width="2.5" style="23"/>
    <col min="2305" max="2305" width="1.625" style="23" customWidth="1"/>
    <col min="2306" max="2306" width="2.5" style="23" customWidth="1"/>
    <col min="2307" max="2309" width="1.25" style="23" customWidth="1"/>
    <col min="2310" max="2343" width="2.5" style="23" customWidth="1"/>
    <col min="2344" max="2344" width="5.75" style="23" customWidth="1"/>
    <col min="2345" max="2345" width="1.25" style="23" customWidth="1"/>
    <col min="2346" max="2560" width="2.5" style="23"/>
    <col min="2561" max="2561" width="1.625" style="23" customWidth="1"/>
    <col min="2562" max="2562" width="2.5" style="23" customWidth="1"/>
    <col min="2563" max="2565" width="1.25" style="23" customWidth="1"/>
    <col min="2566" max="2599" width="2.5" style="23" customWidth="1"/>
    <col min="2600" max="2600" width="5.75" style="23" customWidth="1"/>
    <col min="2601" max="2601" width="1.25" style="23" customWidth="1"/>
    <col min="2602" max="2816" width="2.5" style="23"/>
    <col min="2817" max="2817" width="1.625" style="23" customWidth="1"/>
    <col min="2818" max="2818" width="2.5" style="23" customWidth="1"/>
    <col min="2819" max="2821" width="1.25" style="23" customWidth="1"/>
    <col min="2822" max="2855" width="2.5" style="23" customWidth="1"/>
    <col min="2856" max="2856" width="5.75" style="23" customWidth="1"/>
    <col min="2857" max="2857" width="1.25" style="23" customWidth="1"/>
    <col min="2858" max="3072" width="2.5" style="23"/>
    <col min="3073" max="3073" width="1.625" style="23" customWidth="1"/>
    <col min="3074" max="3074" width="2.5" style="23" customWidth="1"/>
    <col min="3075" max="3077" width="1.25" style="23" customWidth="1"/>
    <col min="3078" max="3111" width="2.5" style="23" customWidth="1"/>
    <col min="3112" max="3112" width="5.75" style="23" customWidth="1"/>
    <col min="3113" max="3113" width="1.25" style="23" customWidth="1"/>
    <col min="3114" max="3328" width="2.5" style="23"/>
    <col min="3329" max="3329" width="1.625" style="23" customWidth="1"/>
    <col min="3330" max="3330" width="2.5" style="23" customWidth="1"/>
    <col min="3331" max="3333" width="1.25" style="23" customWidth="1"/>
    <col min="3334" max="3367" width="2.5" style="23" customWidth="1"/>
    <col min="3368" max="3368" width="5.75" style="23" customWidth="1"/>
    <col min="3369" max="3369" width="1.25" style="23" customWidth="1"/>
    <col min="3370" max="3584" width="2.5" style="23"/>
    <col min="3585" max="3585" width="1.625" style="23" customWidth="1"/>
    <col min="3586" max="3586" width="2.5" style="23" customWidth="1"/>
    <col min="3587" max="3589" width="1.25" style="23" customWidth="1"/>
    <col min="3590" max="3623" width="2.5" style="23" customWidth="1"/>
    <col min="3624" max="3624" width="5.75" style="23" customWidth="1"/>
    <col min="3625" max="3625" width="1.25" style="23" customWidth="1"/>
    <col min="3626" max="3840" width="2.5" style="23"/>
    <col min="3841" max="3841" width="1.625" style="23" customWidth="1"/>
    <col min="3842" max="3842" width="2.5" style="23" customWidth="1"/>
    <col min="3843" max="3845" width="1.25" style="23" customWidth="1"/>
    <col min="3846" max="3879" width="2.5" style="23" customWidth="1"/>
    <col min="3880" max="3880" width="5.75" style="23" customWidth="1"/>
    <col min="3881" max="3881" width="1.25" style="23" customWidth="1"/>
    <col min="3882" max="4096" width="2.5" style="23"/>
    <col min="4097" max="4097" width="1.625" style="23" customWidth="1"/>
    <col min="4098" max="4098" width="2.5" style="23" customWidth="1"/>
    <col min="4099" max="4101" width="1.25" style="23" customWidth="1"/>
    <col min="4102" max="4135" width="2.5" style="23" customWidth="1"/>
    <col min="4136" max="4136" width="5.75" style="23" customWidth="1"/>
    <col min="4137" max="4137" width="1.25" style="23" customWidth="1"/>
    <col min="4138" max="4352" width="2.5" style="23"/>
    <col min="4353" max="4353" width="1.625" style="23" customWidth="1"/>
    <col min="4354" max="4354" width="2.5" style="23" customWidth="1"/>
    <col min="4355" max="4357" width="1.25" style="23" customWidth="1"/>
    <col min="4358" max="4391" width="2.5" style="23" customWidth="1"/>
    <col min="4392" max="4392" width="5.75" style="23" customWidth="1"/>
    <col min="4393" max="4393" width="1.25" style="23" customWidth="1"/>
    <col min="4394" max="4608" width="2.5" style="23"/>
    <col min="4609" max="4609" width="1.625" style="23" customWidth="1"/>
    <col min="4610" max="4610" width="2.5" style="23" customWidth="1"/>
    <col min="4611" max="4613" width="1.25" style="23" customWidth="1"/>
    <col min="4614" max="4647" width="2.5" style="23" customWidth="1"/>
    <col min="4648" max="4648" width="5.75" style="23" customWidth="1"/>
    <col min="4649" max="4649" width="1.25" style="23" customWidth="1"/>
    <col min="4650" max="4864" width="2.5" style="23"/>
    <col min="4865" max="4865" width="1.625" style="23" customWidth="1"/>
    <col min="4866" max="4866" width="2.5" style="23" customWidth="1"/>
    <col min="4867" max="4869" width="1.25" style="23" customWidth="1"/>
    <col min="4870" max="4903" width="2.5" style="23" customWidth="1"/>
    <col min="4904" max="4904" width="5.75" style="23" customWidth="1"/>
    <col min="4905" max="4905" width="1.25" style="23" customWidth="1"/>
    <col min="4906" max="5120" width="2.5" style="23"/>
    <col min="5121" max="5121" width="1.625" style="23" customWidth="1"/>
    <col min="5122" max="5122" width="2.5" style="23" customWidth="1"/>
    <col min="5123" max="5125" width="1.25" style="23" customWidth="1"/>
    <col min="5126" max="5159" width="2.5" style="23" customWidth="1"/>
    <col min="5160" max="5160" width="5.75" style="23" customWidth="1"/>
    <col min="5161" max="5161" width="1.25" style="23" customWidth="1"/>
    <col min="5162" max="5376" width="2.5" style="23"/>
    <col min="5377" max="5377" width="1.625" style="23" customWidth="1"/>
    <col min="5378" max="5378" width="2.5" style="23" customWidth="1"/>
    <col min="5379" max="5381" width="1.25" style="23" customWidth="1"/>
    <col min="5382" max="5415" width="2.5" style="23" customWidth="1"/>
    <col min="5416" max="5416" width="5.75" style="23" customWidth="1"/>
    <col min="5417" max="5417" width="1.25" style="23" customWidth="1"/>
    <col min="5418" max="5632" width="2.5" style="23"/>
    <col min="5633" max="5633" width="1.625" style="23" customWidth="1"/>
    <col min="5634" max="5634" width="2.5" style="23" customWidth="1"/>
    <col min="5635" max="5637" width="1.25" style="23" customWidth="1"/>
    <col min="5638" max="5671" width="2.5" style="23" customWidth="1"/>
    <col min="5672" max="5672" width="5.75" style="23" customWidth="1"/>
    <col min="5673" max="5673" width="1.25" style="23" customWidth="1"/>
    <col min="5674" max="5888" width="2.5" style="23"/>
    <col min="5889" max="5889" width="1.625" style="23" customWidth="1"/>
    <col min="5890" max="5890" width="2.5" style="23" customWidth="1"/>
    <col min="5891" max="5893" width="1.25" style="23" customWidth="1"/>
    <col min="5894" max="5927" width="2.5" style="23" customWidth="1"/>
    <col min="5928" max="5928" width="5.75" style="23" customWidth="1"/>
    <col min="5929" max="5929" width="1.25" style="23" customWidth="1"/>
    <col min="5930" max="6144" width="2.5" style="23"/>
    <col min="6145" max="6145" width="1.625" style="23" customWidth="1"/>
    <col min="6146" max="6146" width="2.5" style="23" customWidth="1"/>
    <col min="6147" max="6149" width="1.25" style="23" customWidth="1"/>
    <col min="6150" max="6183" width="2.5" style="23" customWidth="1"/>
    <col min="6184" max="6184" width="5.75" style="23" customWidth="1"/>
    <col min="6185" max="6185" width="1.25" style="23" customWidth="1"/>
    <col min="6186" max="6400" width="2.5" style="23"/>
    <col min="6401" max="6401" width="1.625" style="23" customWidth="1"/>
    <col min="6402" max="6402" width="2.5" style="23" customWidth="1"/>
    <col min="6403" max="6405" width="1.25" style="23" customWidth="1"/>
    <col min="6406" max="6439" width="2.5" style="23" customWidth="1"/>
    <col min="6440" max="6440" width="5.75" style="23" customWidth="1"/>
    <col min="6441" max="6441" width="1.25" style="23" customWidth="1"/>
    <col min="6442" max="6656" width="2.5" style="23"/>
    <col min="6657" max="6657" width="1.625" style="23" customWidth="1"/>
    <col min="6658" max="6658" width="2.5" style="23" customWidth="1"/>
    <col min="6659" max="6661" width="1.25" style="23" customWidth="1"/>
    <col min="6662" max="6695" width="2.5" style="23" customWidth="1"/>
    <col min="6696" max="6696" width="5.75" style="23" customWidth="1"/>
    <col min="6697" max="6697" width="1.25" style="23" customWidth="1"/>
    <col min="6698" max="6912" width="2.5" style="23"/>
    <col min="6913" max="6913" width="1.625" style="23" customWidth="1"/>
    <col min="6914" max="6914" width="2.5" style="23" customWidth="1"/>
    <col min="6915" max="6917" width="1.25" style="23" customWidth="1"/>
    <col min="6918" max="6951" width="2.5" style="23" customWidth="1"/>
    <col min="6952" max="6952" width="5.75" style="23" customWidth="1"/>
    <col min="6953" max="6953" width="1.25" style="23" customWidth="1"/>
    <col min="6954" max="7168" width="2.5" style="23"/>
    <col min="7169" max="7169" width="1.625" style="23" customWidth="1"/>
    <col min="7170" max="7170" width="2.5" style="23" customWidth="1"/>
    <col min="7171" max="7173" width="1.25" style="23" customWidth="1"/>
    <col min="7174" max="7207" width="2.5" style="23" customWidth="1"/>
    <col min="7208" max="7208" width="5.75" style="23" customWidth="1"/>
    <col min="7209" max="7209" width="1.25" style="23" customWidth="1"/>
    <col min="7210" max="7424" width="2.5" style="23"/>
    <col min="7425" max="7425" width="1.625" style="23" customWidth="1"/>
    <col min="7426" max="7426" width="2.5" style="23" customWidth="1"/>
    <col min="7427" max="7429" width="1.25" style="23" customWidth="1"/>
    <col min="7430" max="7463" width="2.5" style="23" customWidth="1"/>
    <col min="7464" max="7464" width="5.75" style="23" customWidth="1"/>
    <col min="7465" max="7465" width="1.25" style="23" customWidth="1"/>
    <col min="7466" max="7680" width="2.5" style="23"/>
    <col min="7681" max="7681" width="1.625" style="23" customWidth="1"/>
    <col min="7682" max="7682" width="2.5" style="23" customWidth="1"/>
    <col min="7683" max="7685" width="1.25" style="23" customWidth="1"/>
    <col min="7686" max="7719" width="2.5" style="23" customWidth="1"/>
    <col min="7720" max="7720" width="5.75" style="23" customWidth="1"/>
    <col min="7721" max="7721" width="1.25" style="23" customWidth="1"/>
    <col min="7722" max="7936" width="2.5" style="23"/>
    <col min="7937" max="7937" width="1.625" style="23" customWidth="1"/>
    <col min="7938" max="7938" width="2.5" style="23" customWidth="1"/>
    <col min="7939" max="7941" width="1.25" style="23" customWidth="1"/>
    <col min="7942" max="7975" width="2.5" style="23" customWidth="1"/>
    <col min="7976" max="7976" width="5.75" style="23" customWidth="1"/>
    <col min="7977" max="7977" width="1.25" style="23" customWidth="1"/>
    <col min="7978" max="8192" width="2.5" style="23"/>
    <col min="8193" max="8193" width="1.625" style="23" customWidth="1"/>
    <col min="8194" max="8194" width="2.5" style="23" customWidth="1"/>
    <col min="8195" max="8197" width="1.25" style="23" customWidth="1"/>
    <col min="8198" max="8231" width="2.5" style="23" customWidth="1"/>
    <col min="8232" max="8232" width="5.75" style="23" customWidth="1"/>
    <col min="8233" max="8233" width="1.25" style="23" customWidth="1"/>
    <col min="8234" max="8448" width="2.5" style="23"/>
    <col min="8449" max="8449" width="1.625" style="23" customWidth="1"/>
    <col min="8450" max="8450" width="2.5" style="23" customWidth="1"/>
    <col min="8451" max="8453" width="1.25" style="23" customWidth="1"/>
    <col min="8454" max="8487" width="2.5" style="23" customWidth="1"/>
    <col min="8488" max="8488" width="5.75" style="23" customWidth="1"/>
    <col min="8489" max="8489" width="1.25" style="23" customWidth="1"/>
    <col min="8490" max="8704" width="2.5" style="23"/>
    <col min="8705" max="8705" width="1.625" style="23" customWidth="1"/>
    <col min="8706" max="8706" width="2.5" style="23" customWidth="1"/>
    <col min="8707" max="8709" width="1.25" style="23" customWidth="1"/>
    <col min="8710" max="8743" width="2.5" style="23" customWidth="1"/>
    <col min="8744" max="8744" width="5.75" style="23" customWidth="1"/>
    <col min="8745" max="8745" width="1.25" style="23" customWidth="1"/>
    <col min="8746" max="8960" width="2.5" style="23"/>
    <col min="8961" max="8961" width="1.625" style="23" customWidth="1"/>
    <col min="8962" max="8962" width="2.5" style="23" customWidth="1"/>
    <col min="8963" max="8965" width="1.25" style="23" customWidth="1"/>
    <col min="8966" max="8999" width="2.5" style="23" customWidth="1"/>
    <col min="9000" max="9000" width="5.75" style="23" customWidth="1"/>
    <col min="9001" max="9001" width="1.25" style="23" customWidth="1"/>
    <col min="9002" max="9216" width="2.5" style="23"/>
    <col min="9217" max="9217" width="1.625" style="23" customWidth="1"/>
    <col min="9218" max="9218" width="2.5" style="23" customWidth="1"/>
    <col min="9219" max="9221" width="1.25" style="23" customWidth="1"/>
    <col min="9222" max="9255" width="2.5" style="23" customWidth="1"/>
    <col min="9256" max="9256" width="5.75" style="23" customWidth="1"/>
    <col min="9257" max="9257" width="1.25" style="23" customWidth="1"/>
    <col min="9258" max="9472" width="2.5" style="23"/>
    <col min="9473" max="9473" width="1.625" style="23" customWidth="1"/>
    <col min="9474" max="9474" width="2.5" style="23" customWidth="1"/>
    <col min="9475" max="9477" width="1.25" style="23" customWidth="1"/>
    <col min="9478" max="9511" width="2.5" style="23" customWidth="1"/>
    <col min="9512" max="9512" width="5.75" style="23" customWidth="1"/>
    <col min="9513" max="9513" width="1.25" style="23" customWidth="1"/>
    <col min="9514" max="9728" width="2.5" style="23"/>
    <col min="9729" max="9729" width="1.625" style="23" customWidth="1"/>
    <col min="9730" max="9730" width="2.5" style="23" customWidth="1"/>
    <col min="9731" max="9733" width="1.25" style="23" customWidth="1"/>
    <col min="9734" max="9767" width="2.5" style="23" customWidth="1"/>
    <col min="9768" max="9768" width="5.75" style="23" customWidth="1"/>
    <col min="9769" max="9769" width="1.25" style="23" customWidth="1"/>
    <col min="9770" max="9984" width="2.5" style="23"/>
    <col min="9985" max="9985" width="1.625" style="23" customWidth="1"/>
    <col min="9986" max="9986" width="2.5" style="23" customWidth="1"/>
    <col min="9987" max="9989" width="1.25" style="23" customWidth="1"/>
    <col min="9990" max="10023" width="2.5" style="23" customWidth="1"/>
    <col min="10024" max="10024" width="5.75" style="23" customWidth="1"/>
    <col min="10025" max="10025" width="1.25" style="23" customWidth="1"/>
    <col min="10026" max="10240" width="2.5" style="23"/>
    <col min="10241" max="10241" width="1.625" style="23" customWidth="1"/>
    <col min="10242" max="10242" width="2.5" style="23" customWidth="1"/>
    <col min="10243" max="10245" width="1.25" style="23" customWidth="1"/>
    <col min="10246" max="10279" width="2.5" style="23" customWidth="1"/>
    <col min="10280" max="10280" width="5.75" style="23" customWidth="1"/>
    <col min="10281" max="10281" width="1.25" style="23" customWidth="1"/>
    <col min="10282" max="10496" width="2.5" style="23"/>
    <col min="10497" max="10497" width="1.625" style="23" customWidth="1"/>
    <col min="10498" max="10498" width="2.5" style="23" customWidth="1"/>
    <col min="10499" max="10501" width="1.25" style="23" customWidth="1"/>
    <col min="10502" max="10535" width="2.5" style="23" customWidth="1"/>
    <col min="10536" max="10536" width="5.75" style="23" customWidth="1"/>
    <col min="10537" max="10537" width="1.25" style="23" customWidth="1"/>
    <col min="10538" max="10752" width="2.5" style="23"/>
    <col min="10753" max="10753" width="1.625" style="23" customWidth="1"/>
    <col min="10754" max="10754" width="2.5" style="23" customWidth="1"/>
    <col min="10755" max="10757" width="1.25" style="23" customWidth="1"/>
    <col min="10758" max="10791" width="2.5" style="23" customWidth="1"/>
    <col min="10792" max="10792" width="5.75" style="23" customWidth="1"/>
    <col min="10793" max="10793" width="1.25" style="23" customWidth="1"/>
    <col min="10794" max="11008" width="2.5" style="23"/>
    <col min="11009" max="11009" width="1.625" style="23" customWidth="1"/>
    <col min="11010" max="11010" width="2.5" style="23" customWidth="1"/>
    <col min="11011" max="11013" width="1.25" style="23" customWidth="1"/>
    <col min="11014" max="11047" width="2.5" style="23" customWidth="1"/>
    <col min="11048" max="11048" width="5.75" style="23" customWidth="1"/>
    <col min="11049" max="11049" width="1.25" style="23" customWidth="1"/>
    <col min="11050" max="11264" width="2.5" style="23"/>
    <col min="11265" max="11265" width="1.625" style="23" customWidth="1"/>
    <col min="11266" max="11266" width="2.5" style="23" customWidth="1"/>
    <col min="11267" max="11269" width="1.25" style="23" customWidth="1"/>
    <col min="11270" max="11303" width="2.5" style="23" customWidth="1"/>
    <col min="11304" max="11304" width="5.75" style="23" customWidth="1"/>
    <col min="11305" max="11305" width="1.25" style="23" customWidth="1"/>
    <col min="11306" max="11520" width="2.5" style="23"/>
    <col min="11521" max="11521" width="1.625" style="23" customWidth="1"/>
    <col min="11522" max="11522" width="2.5" style="23" customWidth="1"/>
    <col min="11523" max="11525" width="1.25" style="23" customWidth="1"/>
    <col min="11526" max="11559" width="2.5" style="23" customWidth="1"/>
    <col min="11560" max="11560" width="5.75" style="23" customWidth="1"/>
    <col min="11561" max="11561" width="1.25" style="23" customWidth="1"/>
    <col min="11562" max="11776" width="2.5" style="23"/>
    <col min="11777" max="11777" width="1.625" style="23" customWidth="1"/>
    <col min="11778" max="11778" width="2.5" style="23" customWidth="1"/>
    <col min="11779" max="11781" width="1.25" style="23" customWidth="1"/>
    <col min="11782" max="11815" width="2.5" style="23" customWidth="1"/>
    <col min="11816" max="11816" width="5.75" style="23" customWidth="1"/>
    <col min="11817" max="11817" width="1.25" style="23" customWidth="1"/>
    <col min="11818" max="12032" width="2.5" style="23"/>
    <col min="12033" max="12033" width="1.625" style="23" customWidth="1"/>
    <col min="12034" max="12034" width="2.5" style="23" customWidth="1"/>
    <col min="12035" max="12037" width="1.25" style="23" customWidth="1"/>
    <col min="12038" max="12071" width="2.5" style="23" customWidth="1"/>
    <col min="12072" max="12072" width="5.75" style="23" customWidth="1"/>
    <col min="12073" max="12073" width="1.25" style="23" customWidth="1"/>
    <col min="12074" max="12288" width="2.5" style="23"/>
    <col min="12289" max="12289" width="1.625" style="23" customWidth="1"/>
    <col min="12290" max="12290" width="2.5" style="23" customWidth="1"/>
    <col min="12291" max="12293" width="1.25" style="23" customWidth="1"/>
    <col min="12294" max="12327" width="2.5" style="23" customWidth="1"/>
    <col min="12328" max="12328" width="5.75" style="23" customWidth="1"/>
    <col min="12329" max="12329" width="1.25" style="23" customWidth="1"/>
    <col min="12330" max="12544" width="2.5" style="23"/>
    <col min="12545" max="12545" width="1.625" style="23" customWidth="1"/>
    <col min="12546" max="12546" width="2.5" style="23" customWidth="1"/>
    <col min="12547" max="12549" width="1.25" style="23" customWidth="1"/>
    <col min="12550" max="12583" width="2.5" style="23" customWidth="1"/>
    <col min="12584" max="12584" width="5.75" style="23" customWidth="1"/>
    <col min="12585" max="12585" width="1.25" style="23" customWidth="1"/>
    <col min="12586" max="12800" width="2.5" style="23"/>
    <col min="12801" max="12801" width="1.625" style="23" customWidth="1"/>
    <col min="12802" max="12802" width="2.5" style="23" customWidth="1"/>
    <col min="12803" max="12805" width="1.25" style="23" customWidth="1"/>
    <col min="12806" max="12839" width="2.5" style="23" customWidth="1"/>
    <col min="12840" max="12840" width="5.75" style="23" customWidth="1"/>
    <col min="12841" max="12841" width="1.25" style="23" customWidth="1"/>
    <col min="12842" max="13056" width="2.5" style="23"/>
    <col min="13057" max="13057" width="1.625" style="23" customWidth="1"/>
    <col min="13058" max="13058" width="2.5" style="23" customWidth="1"/>
    <col min="13059" max="13061" width="1.25" style="23" customWidth="1"/>
    <col min="13062" max="13095" width="2.5" style="23" customWidth="1"/>
    <col min="13096" max="13096" width="5.75" style="23" customWidth="1"/>
    <col min="13097" max="13097" width="1.25" style="23" customWidth="1"/>
    <col min="13098" max="13312" width="2.5" style="23"/>
    <col min="13313" max="13313" width="1.625" style="23" customWidth="1"/>
    <col min="13314" max="13314" width="2.5" style="23" customWidth="1"/>
    <col min="13315" max="13317" width="1.25" style="23" customWidth="1"/>
    <col min="13318" max="13351" width="2.5" style="23" customWidth="1"/>
    <col min="13352" max="13352" width="5.75" style="23" customWidth="1"/>
    <col min="13353" max="13353" width="1.25" style="23" customWidth="1"/>
    <col min="13354" max="13568" width="2.5" style="23"/>
    <col min="13569" max="13569" width="1.625" style="23" customWidth="1"/>
    <col min="13570" max="13570" width="2.5" style="23" customWidth="1"/>
    <col min="13571" max="13573" width="1.25" style="23" customWidth="1"/>
    <col min="13574" max="13607" width="2.5" style="23" customWidth="1"/>
    <col min="13608" max="13608" width="5.75" style="23" customWidth="1"/>
    <col min="13609" max="13609" width="1.25" style="23" customWidth="1"/>
    <col min="13610" max="13824" width="2.5" style="23"/>
    <col min="13825" max="13825" width="1.625" style="23" customWidth="1"/>
    <col min="13826" max="13826" width="2.5" style="23" customWidth="1"/>
    <col min="13827" max="13829" width="1.25" style="23" customWidth="1"/>
    <col min="13830" max="13863" width="2.5" style="23" customWidth="1"/>
    <col min="13864" max="13864" width="5.75" style="23" customWidth="1"/>
    <col min="13865" max="13865" width="1.25" style="23" customWidth="1"/>
    <col min="13866" max="14080" width="2.5" style="23"/>
    <col min="14081" max="14081" width="1.625" style="23" customWidth="1"/>
    <col min="14082" max="14082" width="2.5" style="23" customWidth="1"/>
    <col min="14083" max="14085" width="1.25" style="23" customWidth="1"/>
    <col min="14086" max="14119" width="2.5" style="23" customWidth="1"/>
    <col min="14120" max="14120" width="5.75" style="23" customWidth="1"/>
    <col min="14121" max="14121" width="1.25" style="23" customWidth="1"/>
    <col min="14122" max="14336" width="2.5" style="23"/>
    <col min="14337" max="14337" width="1.625" style="23" customWidth="1"/>
    <col min="14338" max="14338" width="2.5" style="23" customWidth="1"/>
    <col min="14339" max="14341" width="1.25" style="23" customWidth="1"/>
    <col min="14342" max="14375" width="2.5" style="23" customWidth="1"/>
    <col min="14376" max="14376" width="5.75" style="23" customWidth="1"/>
    <col min="14377" max="14377" width="1.25" style="23" customWidth="1"/>
    <col min="14378" max="14592" width="2.5" style="23"/>
    <col min="14593" max="14593" width="1.625" style="23" customWidth="1"/>
    <col min="14594" max="14594" width="2.5" style="23" customWidth="1"/>
    <col min="14595" max="14597" width="1.25" style="23" customWidth="1"/>
    <col min="14598" max="14631" width="2.5" style="23" customWidth="1"/>
    <col min="14632" max="14632" width="5.75" style="23" customWidth="1"/>
    <col min="14633" max="14633" width="1.25" style="23" customWidth="1"/>
    <col min="14634" max="14848" width="2.5" style="23"/>
    <col min="14849" max="14849" width="1.625" style="23" customWidth="1"/>
    <col min="14850" max="14850" width="2.5" style="23" customWidth="1"/>
    <col min="14851" max="14853" width="1.25" style="23" customWidth="1"/>
    <col min="14854" max="14887" width="2.5" style="23" customWidth="1"/>
    <col min="14888" max="14888" width="5.75" style="23" customWidth="1"/>
    <col min="14889" max="14889" width="1.25" style="23" customWidth="1"/>
    <col min="14890" max="15104" width="2.5" style="23"/>
    <col min="15105" max="15105" width="1.625" style="23" customWidth="1"/>
    <col min="15106" max="15106" width="2.5" style="23" customWidth="1"/>
    <col min="15107" max="15109" width="1.25" style="23" customWidth="1"/>
    <col min="15110" max="15143" width="2.5" style="23" customWidth="1"/>
    <col min="15144" max="15144" width="5.75" style="23" customWidth="1"/>
    <col min="15145" max="15145" width="1.25" style="23" customWidth="1"/>
    <col min="15146" max="15360" width="2.5" style="23"/>
    <col min="15361" max="15361" width="1.625" style="23" customWidth="1"/>
    <col min="15362" max="15362" width="2.5" style="23" customWidth="1"/>
    <col min="15363" max="15365" width="1.25" style="23" customWidth="1"/>
    <col min="15366" max="15399" width="2.5" style="23" customWidth="1"/>
    <col min="15400" max="15400" width="5.75" style="23" customWidth="1"/>
    <col min="15401" max="15401" width="1.25" style="23" customWidth="1"/>
    <col min="15402" max="15616" width="2.5" style="23"/>
    <col min="15617" max="15617" width="1.625" style="23" customWidth="1"/>
    <col min="15618" max="15618" width="2.5" style="23" customWidth="1"/>
    <col min="15619" max="15621" width="1.25" style="23" customWidth="1"/>
    <col min="15622" max="15655" width="2.5" style="23" customWidth="1"/>
    <col min="15656" max="15656" width="5.75" style="23" customWidth="1"/>
    <col min="15657" max="15657" width="1.25" style="23" customWidth="1"/>
    <col min="15658" max="15872" width="2.5" style="23"/>
    <col min="15873" max="15873" width="1.625" style="23" customWidth="1"/>
    <col min="15874" max="15874" width="2.5" style="23" customWidth="1"/>
    <col min="15875" max="15877" width="1.25" style="23" customWidth="1"/>
    <col min="15878" max="15911" width="2.5" style="23" customWidth="1"/>
    <col min="15912" max="15912" width="5.75" style="23" customWidth="1"/>
    <col min="15913" max="15913" width="1.25" style="23" customWidth="1"/>
    <col min="15914" max="16128" width="2.5" style="23"/>
    <col min="16129" max="16129" width="1.625" style="23" customWidth="1"/>
    <col min="16130" max="16130" width="2.5" style="23" customWidth="1"/>
    <col min="16131" max="16133" width="1.25" style="23" customWidth="1"/>
    <col min="16134" max="16167" width="2.5" style="23" customWidth="1"/>
    <col min="16168" max="16168" width="5.75" style="23" customWidth="1"/>
    <col min="16169" max="16169" width="1.25" style="23" customWidth="1"/>
    <col min="16170" max="16384" width="2.5" style="23"/>
  </cols>
  <sheetData>
    <row r="1" spans="1:63" ht="15.75" customHeight="1" x14ac:dyDescent="0.15">
      <c r="A1" s="70"/>
      <c r="B1" s="187" t="s">
        <v>1115</v>
      </c>
      <c r="C1" s="70"/>
      <c r="D1" s="70"/>
      <c r="E1" s="70"/>
      <c r="F1" s="70"/>
      <c r="G1" s="70"/>
      <c r="H1" s="70"/>
      <c r="I1" s="70"/>
      <c r="J1" s="70"/>
      <c r="K1" s="70"/>
      <c r="L1" s="70"/>
      <c r="M1" s="70"/>
      <c r="N1" s="70"/>
      <c r="O1" s="70"/>
      <c r="P1" s="354" t="s">
        <v>649</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row>
    <row r="2" spans="1:63" ht="21" customHeight="1" x14ac:dyDescent="0.2">
      <c r="A2" s="70"/>
      <c r="B2" s="71" t="s">
        <v>507</v>
      </c>
      <c r="C2" s="72"/>
      <c r="D2" s="70"/>
      <c r="E2" s="72"/>
      <c r="F2" s="72"/>
      <c r="G2" s="72"/>
      <c r="H2" s="72"/>
      <c r="I2" s="72"/>
      <c r="J2" s="72"/>
      <c r="K2" s="72"/>
      <c r="L2" s="72"/>
      <c r="M2" s="72"/>
      <c r="N2" s="72"/>
      <c r="O2" s="72"/>
      <c r="P2" s="72"/>
      <c r="Q2" s="72"/>
      <c r="R2" s="72"/>
      <c r="S2" s="72"/>
      <c r="T2" s="72"/>
      <c r="U2" s="72"/>
      <c r="V2" s="72"/>
      <c r="W2" s="72"/>
      <c r="X2" s="72"/>
      <c r="Y2" s="72"/>
      <c r="Z2" s="72"/>
      <c r="AA2" s="72"/>
      <c r="AB2" s="72"/>
      <c r="AC2" s="72"/>
      <c r="AD2" s="73"/>
      <c r="AE2" s="73"/>
      <c r="AF2" s="73"/>
      <c r="AG2" s="73"/>
      <c r="AH2" s="73"/>
      <c r="AI2" s="73"/>
      <c r="AJ2" s="73"/>
      <c r="AK2" s="73"/>
      <c r="AL2" s="73"/>
      <c r="AM2" s="73"/>
      <c r="AN2" s="73"/>
      <c r="AO2" s="74" t="s">
        <v>506</v>
      </c>
    </row>
    <row r="3" spans="1:63" ht="21" x14ac:dyDescent="0.2">
      <c r="A3" s="70"/>
      <c r="B3" s="378" t="s">
        <v>814</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Q3" s="252" t="s">
        <v>81</v>
      </c>
      <c r="AR3" s="253"/>
      <c r="AS3" s="253"/>
      <c r="AT3" s="253"/>
      <c r="AU3" s="253"/>
      <c r="AV3" s="253"/>
      <c r="AW3" s="253"/>
      <c r="AX3" s="254">
        <f>コース一覧!$F$1</f>
        <v>45405</v>
      </c>
      <c r="AY3" s="255"/>
      <c r="AZ3" s="255"/>
      <c r="BA3" s="255"/>
      <c r="BB3" s="255"/>
      <c r="BC3" s="256" t="s">
        <v>82</v>
      </c>
      <c r="BD3" s="257"/>
      <c r="BE3" s="257"/>
      <c r="BF3" s="257"/>
      <c r="BG3" s="257"/>
      <c r="BH3" s="257"/>
      <c r="BI3" s="257"/>
      <c r="BJ3" s="257"/>
      <c r="BK3" s="257"/>
    </row>
    <row r="4" spans="1:63" s="24" customFormat="1" ht="14.25" x14ac:dyDescent="0.15">
      <c r="A4" s="75"/>
      <c r="B4" s="76" t="s">
        <v>12</v>
      </c>
      <c r="C4" s="76"/>
      <c r="D4" s="76"/>
      <c r="E4" s="76"/>
      <c r="F4" s="76"/>
      <c r="G4" s="76"/>
      <c r="H4" s="76"/>
      <c r="I4" s="76"/>
      <c r="J4" s="76"/>
      <c r="K4" s="76"/>
      <c r="L4" s="76"/>
      <c r="M4" s="76"/>
      <c r="N4" s="76"/>
      <c r="O4" s="76"/>
      <c r="P4" s="76"/>
      <c r="Q4" s="76"/>
      <c r="R4" s="76"/>
      <c r="S4" s="76"/>
      <c r="T4" s="76"/>
      <c r="U4" s="76"/>
      <c r="V4" s="76"/>
      <c r="W4" s="76"/>
      <c r="X4" s="77"/>
      <c r="Y4" s="76"/>
      <c r="Z4" s="76"/>
      <c r="AA4" s="76"/>
      <c r="AB4" s="76"/>
      <c r="AC4" s="76"/>
      <c r="AD4" s="76"/>
      <c r="AE4" s="76"/>
      <c r="AF4" s="76"/>
      <c r="AG4" s="76"/>
      <c r="AH4" s="76"/>
      <c r="AI4" s="76"/>
      <c r="AJ4" s="76"/>
      <c r="AK4" s="76"/>
      <c r="AL4" s="76"/>
      <c r="AM4" s="76"/>
      <c r="AN4" s="76"/>
      <c r="AO4" s="76"/>
      <c r="AQ4" s="25" t="s">
        <v>83</v>
      </c>
      <c r="AR4" s="25"/>
      <c r="AS4" s="25"/>
      <c r="AT4" s="25"/>
      <c r="AU4" s="25"/>
      <c r="AV4" s="25"/>
      <c r="AW4" s="25"/>
      <c r="AX4" s="25"/>
      <c r="AY4" s="25"/>
      <c r="AZ4" s="25"/>
      <c r="BA4" s="25"/>
      <c r="BB4" s="25"/>
      <c r="BC4" s="25"/>
      <c r="BD4" s="25"/>
      <c r="BE4" s="25"/>
      <c r="BF4" s="25"/>
      <c r="BG4" s="25"/>
      <c r="BH4" s="25"/>
      <c r="BI4" s="25"/>
      <c r="BJ4" s="25"/>
      <c r="BK4" s="26"/>
    </row>
    <row r="5" spans="1:63" s="28" customFormat="1" ht="12" customHeight="1" x14ac:dyDescent="0.15">
      <c r="A5" s="78"/>
      <c r="B5" s="168" t="s">
        <v>13</v>
      </c>
      <c r="C5" s="168" t="s">
        <v>815</v>
      </c>
      <c r="D5" s="168"/>
      <c r="E5" s="168"/>
      <c r="F5" s="168"/>
      <c r="G5" s="168"/>
      <c r="H5" s="168"/>
      <c r="I5" s="168"/>
      <c r="J5" s="168"/>
      <c r="K5" s="168"/>
      <c r="L5" s="168"/>
      <c r="M5" s="168"/>
      <c r="N5" s="168"/>
      <c r="O5" s="168"/>
      <c r="P5" s="79"/>
      <c r="Q5" s="79"/>
      <c r="R5" s="79"/>
      <c r="S5" s="79"/>
      <c r="T5" s="79"/>
      <c r="U5" s="79"/>
      <c r="V5" s="79"/>
      <c r="W5" s="79"/>
      <c r="X5" s="79"/>
      <c r="Y5" s="79"/>
      <c r="Z5" s="79"/>
      <c r="AA5" s="79"/>
      <c r="AB5" s="79"/>
      <c r="AC5" s="79"/>
      <c r="AD5" s="79"/>
      <c r="AE5" s="79"/>
      <c r="AF5" s="79"/>
      <c r="AG5" s="79"/>
      <c r="AH5" s="79"/>
      <c r="AI5" s="79"/>
      <c r="AJ5" s="79"/>
      <c r="AK5" s="79"/>
      <c r="AL5" s="79"/>
      <c r="AM5" s="79"/>
      <c r="AN5" s="79"/>
      <c r="AO5" s="79"/>
    </row>
    <row r="6" spans="1:63" s="28" customFormat="1" ht="12" x14ac:dyDescent="0.15">
      <c r="A6" s="78"/>
      <c r="B6" s="168" t="s">
        <v>13</v>
      </c>
      <c r="C6" s="168" t="s">
        <v>816</v>
      </c>
      <c r="D6" s="168"/>
      <c r="E6" s="168"/>
      <c r="F6" s="168"/>
      <c r="G6" s="168"/>
      <c r="H6" s="168"/>
      <c r="I6" s="168"/>
      <c r="J6" s="168"/>
      <c r="K6" s="168"/>
      <c r="L6" s="168"/>
      <c r="M6" s="168"/>
      <c r="N6" s="168"/>
      <c r="O6" s="168"/>
      <c r="P6" s="79"/>
      <c r="Q6" s="79"/>
      <c r="R6" s="79"/>
      <c r="S6" s="79"/>
      <c r="T6" s="79"/>
      <c r="U6" s="79"/>
      <c r="V6" s="79"/>
      <c r="W6" s="79"/>
      <c r="X6" s="79"/>
      <c r="Y6" s="79"/>
      <c r="Z6" s="79"/>
      <c r="AA6" s="79"/>
      <c r="AB6" s="79"/>
      <c r="AC6" s="79"/>
      <c r="AD6" s="79"/>
      <c r="AE6" s="79"/>
      <c r="AF6" s="79"/>
      <c r="AG6" s="79"/>
      <c r="AH6" s="79"/>
      <c r="AI6" s="79"/>
      <c r="AJ6" s="79"/>
      <c r="AK6" s="79"/>
      <c r="AL6" s="79"/>
      <c r="AM6" s="79"/>
      <c r="AN6" s="79"/>
      <c r="AO6" s="79"/>
    </row>
    <row r="7" spans="1:63" s="28" customFormat="1" ht="12" x14ac:dyDescent="0.15">
      <c r="A7" s="78"/>
      <c r="B7" s="168"/>
      <c r="C7" s="169" t="s">
        <v>817</v>
      </c>
      <c r="D7" s="168"/>
      <c r="E7" s="168"/>
      <c r="F7" s="168"/>
      <c r="G7" s="168"/>
      <c r="H7" s="168"/>
      <c r="I7" s="168"/>
      <c r="J7" s="168"/>
      <c r="K7" s="168"/>
      <c r="L7" s="168"/>
      <c r="M7" s="168"/>
      <c r="N7" s="168"/>
      <c r="O7" s="168"/>
      <c r="P7" s="79"/>
      <c r="Q7" s="79"/>
      <c r="R7" s="79"/>
      <c r="S7" s="79"/>
      <c r="T7" s="79"/>
      <c r="U7" s="79"/>
      <c r="V7" s="79"/>
      <c r="W7" s="79"/>
      <c r="X7" s="79"/>
      <c r="Y7" s="79"/>
      <c r="Z7" s="79"/>
      <c r="AA7" s="79"/>
      <c r="AB7" s="79"/>
      <c r="AC7" s="79"/>
      <c r="AD7" s="79"/>
      <c r="AE7" s="79"/>
      <c r="AF7" s="79"/>
      <c r="AG7" s="79"/>
      <c r="AH7" s="79"/>
      <c r="AI7" s="79"/>
      <c r="AJ7" s="79"/>
      <c r="AK7" s="79"/>
      <c r="AL7" s="79"/>
      <c r="AM7" s="79"/>
      <c r="AN7" s="79"/>
      <c r="AO7" s="79"/>
    </row>
    <row r="8" spans="1:63" s="28" customFormat="1" ht="12" x14ac:dyDescent="0.15">
      <c r="A8" s="78"/>
      <c r="B8" s="168" t="s">
        <v>13</v>
      </c>
      <c r="C8" s="168" t="s">
        <v>818</v>
      </c>
      <c r="D8" s="168"/>
      <c r="E8" s="168"/>
      <c r="F8" s="168"/>
      <c r="G8" s="168"/>
      <c r="H8" s="168"/>
      <c r="I8" s="168"/>
      <c r="J8" s="168"/>
      <c r="K8" s="168"/>
      <c r="L8" s="168"/>
      <c r="M8" s="168"/>
      <c r="N8" s="168"/>
      <c r="O8" s="168"/>
      <c r="P8" s="79"/>
      <c r="Q8" s="79"/>
      <c r="R8" s="79"/>
      <c r="S8" s="79"/>
      <c r="T8" s="79"/>
      <c r="U8" s="79"/>
      <c r="V8" s="79"/>
      <c r="W8" s="79"/>
      <c r="X8" s="79"/>
      <c r="Y8" s="79"/>
      <c r="Z8" s="79"/>
      <c r="AA8" s="79"/>
      <c r="AB8" s="79"/>
      <c r="AC8" s="79"/>
      <c r="AD8" s="79"/>
      <c r="AE8" s="79"/>
      <c r="AF8" s="79"/>
      <c r="AG8" s="79"/>
      <c r="AH8" s="79"/>
      <c r="AI8" s="79"/>
      <c r="AJ8" s="79"/>
      <c r="AK8" s="79"/>
      <c r="AL8" s="79"/>
      <c r="AM8" s="79"/>
      <c r="AN8" s="79"/>
      <c r="AO8" s="79"/>
    </row>
    <row r="9" spans="1:63" s="28" customFormat="1" ht="12" x14ac:dyDescent="0.15">
      <c r="A9" s="78"/>
      <c r="B9" s="168" t="s">
        <v>13</v>
      </c>
      <c r="C9" s="168" t="s">
        <v>819</v>
      </c>
      <c r="D9" s="168"/>
      <c r="E9" s="168"/>
      <c r="F9" s="168"/>
      <c r="G9" s="168"/>
      <c r="H9" s="168"/>
      <c r="I9" s="168"/>
      <c r="J9" s="168"/>
      <c r="K9" s="168"/>
      <c r="L9" s="168"/>
      <c r="M9" s="168"/>
      <c r="N9" s="168"/>
      <c r="O9" s="168"/>
      <c r="P9" s="79"/>
      <c r="Q9" s="79"/>
      <c r="R9" s="79"/>
      <c r="S9" s="79"/>
      <c r="T9" s="79"/>
      <c r="U9" s="79"/>
      <c r="V9" s="79"/>
      <c r="W9" s="79"/>
      <c r="X9" s="79"/>
      <c r="Y9" s="79"/>
      <c r="Z9" s="79"/>
      <c r="AA9" s="79"/>
      <c r="AB9" s="79"/>
      <c r="AC9" s="79"/>
      <c r="AD9" s="79"/>
      <c r="AE9" s="79"/>
      <c r="AF9" s="79"/>
      <c r="AG9" s="79"/>
      <c r="AH9" s="79"/>
      <c r="AI9" s="79"/>
      <c r="AJ9" s="79"/>
      <c r="AK9" s="79"/>
      <c r="AL9" s="79"/>
      <c r="AM9" s="79"/>
      <c r="AN9" s="79"/>
      <c r="AO9" s="79"/>
    </row>
    <row r="10" spans="1:63" s="28" customFormat="1" ht="12" x14ac:dyDescent="0.15">
      <c r="A10" s="78"/>
      <c r="B10" s="168"/>
      <c r="C10" s="169" t="s">
        <v>820</v>
      </c>
      <c r="D10" s="168"/>
      <c r="E10" s="168"/>
      <c r="F10" s="168"/>
      <c r="G10" s="168"/>
      <c r="H10" s="168"/>
      <c r="I10" s="168"/>
      <c r="J10" s="168"/>
      <c r="K10" s="168"/>
      <c r="L10" s="168"/>
      <c r="M10" s="168"/>
      <c r="N10" s="168"/>
      <c r="O10" s="168"/>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row>
    <row r="11" spans="1:63" s="28" customFormat="1" ht="12" x14ac:dyDescent="0.15">
      <c r="A11" s="78"/>
      <c r="B11" s="168" t="s">
        <v>13</v>
      </c>
      <c r="C11" s="168" t="s">
        <v>821</v>
      </c>
      <c r="D11" s="168"/>
      <c r="E11" s="168"/>
      <c r="F11" s="168"/>
      <c r="G11" s="168"/>
      <c r="H11" s="168"/>
      <c r="I11" s="168"/>
      <c r="J11" s="168"/>
      <c r="K11" s="168"/>
      <c r="L11" s="168"/>
      <c r="M11" s="168"/>
      <c r="N11" s="168"/>
      <c r="O11" s="168"/>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row>
    <row r="12" spans="1:63" s="1" customFormat="1" ht="5.0999999999999996"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63" s="29" customFormat="1" ht="12.95" customHeight="1" x14ac:dyDescent="0.15">
      <c r="A13" s="81"/>
      <c r="B13" s="82" t="s">
        <v>78</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390" t="s">
        <v>79</v>
      </c>
      <c r="AG13" s="391"/>
      <c r="AH13" s="379" t="s">
        <v>14</v>
      </c>
      <c r="AI13" s="380"/>
      <c r="AJ13" s="383"/>
      <c r="AK13" s="384"/>
      <c r="AL13" s="384"/>
      <c r="AM13" s="384"/>
      <c r="AN13" s="384"/>
      <c r="AO13" s="385"/>
    </row>
    <row r="14" spans="1:63" s="30" customFormat="1" ht="17.100000000000001" customHeight="1" thickBot="1" x14ac:dyDescent="0.2">
      <c r="A14" s="84"/>
      <c r="B14" s="85" t="s">
        <v>15</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4"/>
      <c r="AC14" s="87"/>
      <c r="AD14" s="87"/>
      <c r="AE14" s="84"/>
      <c r="AF14" s="388" t="str">
        <f>AS61</f>
        <v>0423</v>
      </c>
      <c r="AG14" s="389"/>
      <c r="AH14" s="381"/>
      <c r="AI14" s="382"/>
      <c r="AJ14" s="386"/>
      <c r="AK14" s="386"/>
      <c r="AL14" s="386"/>
      <c r="AM14" s="386"/>
      <c r="AN14" s="386"/>
      <c r="AO14" s="387"/>
    </row>
    <row r="15" spans="1:63" ht="14.1" customHeight="1" x14ac:dyDescent="0.15">
      <c r="A15" s="70"/>
      <c r="B15" s="375" t="s">
        <v>4</v>
      </c>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7"/>
    </row>
    <row r="16" spans="1:63" ht="39.75" customHeight="1" x14ac:dyDescent="0.15">
      <c r="A16" s="70"/>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90"/>
    </row>
    <row r="17" spans="1:48" s="1" customFormat="1" ht="15.95" customHeight="1" x14ac:dyDescent="0.15">
      <c r="A17" s="80"/>
      <c r="B17" s="154" t="s">
        <v>16</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2"/>
    </row>
    <row r="18" spans="1:48" s="2" customFormat="1" ht="15.95" customHeight="1" thickBot="1" x14ac:dyDescent="0.2">
      <c r="A18" s="93"/>
      <c r="B18" s="94" t="s">
        <v>17</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6"/>
      <c r="AQ18" s="1"/>
    </row>
    <row r="19" spans="1:48" s="31" customFormat="1" ht="15.75" customHeight="1" x14ac:dyDescent="0.15">
      <c r="A19" s="97"/>
      <c r="B19" s="98"/>
      <c r="C19" s="195" t="s">
        <v>3</v>
      </c>
      <c r="D19" s="196"/>
      <c r="E19" s="196"/>
      <c r="F19" s="196"/>
      <c r="G19" s="196"/>
      <c r="H19" s="197"/>
      <c r="I19" s="265"/>
      <c r="J19" s="266"/>
      <c r="K19" s="266"/>
      <c r="L19" s="266"/>
      <c r="M19" s="266"/>
      <c r="N19" s="266"/>
      <c r="O19" s="266"/>
      <c r="P19" s="266"/>
      <c r="Q19" s="266"/>
      <c r="R19" s="266"/>
      <c r="S19" s="266"/>
      <c r="T19" s="266"/>
      <c r="U19" s="266"/>
      <c r="V19" s="266"/>
      <c r="W19" s="266"/>
      <c r="X19" s="266"/>
      <c r="Y19" s="267"/>
      <c r="Z19" s="271" t="s">
        <v>29</v>
      </c>
      <c r="AA19" s="272"/>
      <c r="AB19" s="273"/>
      <c r="AC19" s="277" t="s">
        <v>63</v>
      </c>
      <c r="AD19" s="278"/>
      <c r="AE19" s="278"/>
      <c r="AF19" s="278"/>
      <c r="AG19" s="278"/>
      <c r="AH19" s="278"/>
      <c r="AI19" s="278"/>
      <c r="AJ19" s="278"/>
      <c r="AK19" s="278"/>
      <c r="AL19" s="278"/>
      <c r="AM19" s="278"/>
      <c r="AN19" s="279"/>
      <c r="AO19" s="99"/>
    </row>
    <row r="20" spans="1:48" s="31" customFormat="1" ht="25.5" customHeight="1" x14ac:dyDescent="0.15">
      <c r="A20" s="97"/>
      <c r="B20" s="98"/>
      <c r="C20" s="262"/>
      <c r="D20" s="263"/>
      <c r="E20" s="263"/>
      <c r="F20" s="263"/>
      <c r="G20" s="263"/>
      <c r="H20" s="264"/>
      <c r="I20" s="268"/>
      <c r="J20" s="269"/>
      <c r="K20" s="269"/>
      <c r="L20" s="269"/>
      <c r="M20" s="269"/>
      <c r="N20" s="269"/>
      <c r="O20" s="269"/>
      <c r="P20" s="269"/>
      <c r="Q20" s="269"/>
      <c r="R20" s="269"/>
      <c r="S20" s="269"/>
      <c r="T20" s="269"/>
      <c r="U20" s="269"/>
      <c r="V20" s="269"/>
      <c r="W20" s="269"/>
      <c r="X20" s="269"/>
      <c r="Y20" s="270"/>
      <c r="Z20" s="274"/>
      <c r="AA20" s="275"/>
      <c r="AB20" s="276"/>
      <c r="AC20" s="216"/>
      <c r="AD20" s="280"/>
      <c r="AE20" s="280"/>
      <c r="AF20" s="280"/>
      <c r="AG20" s="280"/>
      <c r="AH20" s="280"/>
      <c r="AI20" s="280"/>
      <c r="AJ20" s="280"/>
      <c r="AK20" s="280"/>
      <c r="AL20" s="280"/>
      <c r="AM20" s="280"/>
      <c r="AN20" s="281"/>
      <c r="AO20" s="99"/>
    </row>
    <row r="21" spans="1:48" s="31" customFormat="1" ht="26.1" customHeight="1" x14ac:dyDescent="0.15">
      <c r="A21" s="97"/>
      <c r="B21" s="98"/>
      <c r="C21" s="282" t="s">
        <v>88</v>
      </c>
      <c r="D21" s="224"/>
      <c r="E21" s="224"/>
      <c r="F21" s="224"/>
      <c r="G21" s="224"/>
      <c r="H21" s="225"/>
      <c r="I21" s="283"/>
      <c r="J21" s="284"/>
      <c r="K21" s="284"/>
      <c r="L21" s="284"/>
      <c r="M21" s="284"/>
      <c r="N21" s="284"/>
      <c r="O21" s="284"/>
      <c r="P21" s="284"/>
      <c r="Q21" s="284"/>
      <c r="R21" s="284"/>
      <c r="S21" s="284"/>
      <c r="T21" s="284"/>
      <c r="U21" s="284"/>
      <c r="V21" s="284"/>
      <c r="W21" s="284"/>
      <c r="X21" s="284"/>
      <c r="Y21" s="285"/>
      <c r="Z21" s="223" t="s">
        <v>30</v>
      </c>
      <c r="AA21" s="286"/>
      <c r="AB21" s="287"/>
      <c r="AC21" s="288"/>
      <c r="AD21" s="289"/>
      <c r="AE21" s="289"/>
      <c r="AF21" s="289"/>
      <c r="AG21" s="289"/>
      <c r="AH21" s="289"/>
      <c r="AI21" s="289"/>
      <c r="AJ21" s="289"/>
      <c r="AK21" s="289"/>
      <c r="AL21" s="289"/>
      <c r="AM21" s="289"/>
      <c r="AN21" s="290"/>
      <c r="AO21" s="99"/>
      <c r="AR21" s="7"/>
      <c r="AV21" s="32"/>
    </row>
    <row r="22" spans="1:48" s="31" customFormat="1" ht="12" customHeight="1" x14ac:dyDescent="0.15">
      <c r="A22" s="97"/>
      <c r="B22" s="98"/>
      <c r="C22" s="393" t="s">
        <v>18</v>
      </c>
      <c r="D22" s="235"/>
      <c r="E22" s="235"/>
      <c r="F22" s="235"/>
      <c r="G22" s="235"/>
      <c r="H22" s="236"/>
      <c r="I22" s="100" t="s">
        <v>5</v>
      </c>
      <c r="J22" s="397"/>
      <c r="K22" s="397"/>
      <c r="L22" s="397"/>
      <c r="M22" s="397"/>
      <c r="N22" s="214"/>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9"/>
      <c r="AO22" s="99"/>
      <c r="AR22" s="33"/>
    </row>
    <row r="23" spans="1:48" s="31" customFormat="1" ht="20.100000000000001" customHeight="1" x14ac:dyDescent="0.15">
      <c r="A23" s="97"/>
      <c r="B23" s="98"/>
      <c r="C23" s="394"/>
      <c r="D23" s="395"/>
      <c r="E23" s="395"/>
      <c r="F23" s="395"/>
      <c r="G23" s="395"/>
      <c r="H23" s="396"/>
      <c r="I23" s="400"/>
      <c r="J23" s="401"/>
      <c r="K23" s="401"/>
      <c r="L23" s="401"/>
      <c r="M23" s="40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2"/>
      <c r="AO23" s="99"/>
      <c r="AQ23" s="260" t="s">
        <v>27</v>
      </c>
      <c r="AR23" s="34" t="s">
        <v>91</v>
      </c>
      <c r="AS23" s="35"/>
    </row>
    <row r="24" spans="1:48" s="31" customFormat="1" ht="18.75" customHeight="1" x14ac:dyDescent="0.15">
      <c r="A24" s="97"/>
      <c r="B24" s="98"/>
      <c r="C24" s="355" t="s">
        <v>31</v>
      </c>
      <c r="D24" s="331"/>
      <c r="E24" s="331"/>
      <c r="F24" s="331"/>
      <c r="G24" s="331"/>
      <c r="H24" s="332"/>
      <c r="I24" s="392" t="s">
        <v>28</v>
      </c>
      <c r="J24" s="392"/>
      <c r="K24" s="392"/>
      <c r="L24" s="204"/>
      <c r="M24" s="205"/>
      <c r="N24" s="205"/>
      <c r="O24" s="205"/>
      <c r="P24" s="205"/>
      <c r="Q24" s="205"/>
      <c r="R24" s="205"/>
      <c r="S24" s="205"/>
      <c r="T24" s="205"/>
      <c r="U24" s="205"/>
      <c r="V24" s="205"/>
      <c r="W24" s="205"/>
      <c r="X24" s="205"/>
      <c r="Y24" s="206"/>
      <c r="Z24" s="207" t="s">
        <v>19</v>
      </c>
      <c r="AA24" s="208"/>
      <c r="AB24" s="209"/>
      <c r="AC24" s="213"/>
      <c r="AD24" s="214"/>
      <c r="AE24" s="214"/>
      <c r="AF24" s="214"/>
      <c r="AG24" s="214"/>
      <c r="AH24" s="214"/>
      <c r="AI24" s="214"/>
      <c r="AJ24" s="214"/>
      <c r="AK24" s="214"/>
      <c r="AL24" s="214"/>
      <c r="AM24" s="214"/>
      <c r="AN24" s="215"/>
      <c r="AO24" s="99"/>
      <c r="AQ24" s="261"/>
      <c r="AR24" s="34" t="s">
        <v>90</v>
      </c>
      <c r="AS24" s="35"/>
      <c r="AT24" s="36"/>
      <c r="AU24" s="36"/>
    </row>
    <row r="25" spans="1:48" s="31" customFormat="1" ht="29.1" customHeight="1" x14ac:dyDescent="0.15">
      <c r="A25" s="97"/>
      <c r="B25" s="98"/>
      <c r="C25" s="356"/>
      <c r="D25" s="357"/>
      <c r="E25" s="357"/>
      <c r="F25" s="357"/>
      <c r="G25" s="357"/>
      <c r="H25" s="358"/>
      <c r="I25" s="222" t="s">
        <v>20</v>
      </c>
      <c r="J25" s="199"/>
      <c r="K25" s="200"/>
      <c r="L25" s="219"/>
      <c r="M25" s="220"/>
      <c r="N25" s="220"/>
      <c r="O25" s="220"/>
      <c r="P25" s="220"/>
      <c r="Q25" s="220"/>
      <c r="R25" s="220"/>
      <c r="S25" s="220"/>
      <c r="T25" s="220"/>
      <c r="U25" s="220"/>
      <c r="V25" s="220"/>
      <c r="W25" s="220"/>
      <c r="X25" s="220"/>
      <c r="Y25" s="221"/>
      <c r="Z25" s="210"/>
      <c r="AA25" s="211"/>
      <c r="AB25" s="212"/>
      <c r="AC25" s="216"/>
      <c r="AD25" s="217"/>
      <c r="AE25" s="217"/>
      <c r="AF25" s="217"/>
      <c r="AG25" s="217"/>
      <c r="AH25" s="217"/>
      <c r="AI25" s="217"/>
      <c r="AJ25" s="217"/>
      <c r="AK25" s="217"/>
      <c r="AL25" s="217"/>
      <c r="AM25" s="217"/>
      <c r="AN25" s="218"/>
      <c r="AO25" s="99"/>
      <c r="AQ25" s="261"/>
      <c r="AR25" s="34" t="s">
        <v>89</v>
      </c>
      <c r="AS25" s="35"/>
      <c r="AT25" s="36"/>
      <c r="AU25" s="36"/>
    </row>
    <row r="26" spans="1:48" s="31" customFormat="1" ht="19.5" customHeight="1" x14ac:dyDescent="0.2">
      <c r="A26" s="97"/>
      <c r="B26" s="98"/>
      <c r="C26" s="356"/>
      <c r="D26" s="357"/>
      <c r="E26" s="357"/>
      <c r="F26" s="357"/>
      <c r="G26" s="357"/>
      <c r="H26" s="358"/>
      <c r="I26" s="223" t="s">
        <v>35</v>
      </c>
      <c r="J26" s="224"/>
      <c r="K26" s="225"/>
      <c r="L26" s="226"/>
      <c r="M26" s="227"/>
      <c r="N26" s="227"/>
      <c r="O26" s="227"/>
      <c r="P26" s="227"/>
      <c r="Q26" s="227"/>
      <c r="R26" s="227"/>
      <c r="S26" s="227"/>
      <c r="T26" s="227"/>
      <c r="U26" s="227"/>
      <c r="V26" s="227"/>
      <c r="W26" s="227"/>
      <c r="X26" s="227"/>
      <c r="Y26" s="228"/>
      <c r="Z26" s="229" t="s">
        <v>32</v>
      </c>
      <c r="AA26" s="230"/>
      <c r="AB26" s="231"/>
      <c r="AC26" s="226"/>
      <c r="AD26" s="232"/>
      <c r="AE26" s="232"/>
      <c r="AF26" s="232"/>
      <c r="AG26" s="232"/>
      <c r="AH26" s="232"/>
      <c r="AI26" s="232"/>
      <c r="AJ26" s="232"/>
      <c r="AK26" s="232"/>
      <c r="AL26" s="232"/>
      <c r="AM26" s="232"/>
      <c r="AN26" s="233"/>
      <c r="AO26" s="99"/>
      <c r="AQ26" s="261"/>
      <c r="AR26" s="37" t="s">
        <v>47</v>
      </c>
      <c r="AS26" s="35"/>
      <c r="AT26" s="36"/>
      <c r="AU26" s="36"/>
    </row>
    <row r="27" spans="1:48" s="31" customFormat="1" ht="19.5" customHeight="1" x14ac:dyDescent="0.15">
      <c r="A27" s="97"/>
      <c r="B27" s="98"/>
      <c r="C27" s="356"/>
      <c r="D27" s="357"/>
      <c r="E27" s="357"/>
      <c r="F27" s="357"/>
      <c r="G27" s="357"/>
      <c r="H27" s="358"/>
      <c r="I27" s="234" t="s">
        <v>33</v>
      </c>
      <c r="J27" s="235"/>
      <c r="K27" s="236"/>
      <c r="L27" s="241"/>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3"/>
      <c r="AO27" s="99"/>
      <c r="AQ27" s="261"/>
      <c r="AR27" s="34" t="s">
        <v>48</v>
      </c>
      <c r="AS27" s="35"/>
      <c r="AT27" s="36"/>
      <c r="AU27" s="36"/>
    </row>
    <row r="28" spans="1:48" s="31" customFormat="1" ht="30.75" customHeight="1" thickBot="1" x14ac:dyDescent="0.2">
      <c r="A28" s="97"/>
      <c r="B28" s="98"/>
      <c r="C28" s="359"/>
      <c r="D28" s="360"/>
      <c r="E28" s="360"/>
      <c r="F28" s="360"/>
      <c r="G28" s="360"/>
      <c r="H28" s="361"/>
      <c r="I28" s="362" t="s">
        <v>650</v>
      </c>
      <c r="J28" s="363"/>
      <c r="K28" s="363"/>
      <c r="L28" s="101"/>
      <c r="M28" s="102"/>
      <c r="N28" s="102"/>
      <c r="O28" s="102"/>
      <c r="P28" s="102"/>
      <c r="Q28" s="102"/>
      <c r="R28" s="102"/>
      <c r="S28" s="102"/>
      <c r="T28" s="103" t="s">
        <v>653</v>
      </c>
      <c r="U28" s="240"/>
      <c r="V28" s="240"/>
      <c r="W28" s="240"/>
      <c r="X28" s="104" t="s">
        <v>654</v>
      </c>
      <c r="Y28" s="364" t="s">
        <v>655</v>
      </c>
      <c r="Z28" s="365"/>
      <c r="AA28" s="365"/>
      <c r="AB28" s="365"/>
      <c r="AC28" s="365"/>
      <c r="AD28" s="365"/>
      <c r="AE28" s="365"/>
      <c r="AF28" s="365"/>
      <c r="AG28" s="365"/>
      <c r="AH28" s="365"/>
      <c r="AI28" s="365"/>
      <c r="AJ28" s="365"/>
      <c r="AK28" s="365"/>
      <c r="AL28" s="365"/>
      <c r="AM28" s="365"/>
      <c r="AN28" s="366"/>
      <c r="AO28" s="99"/>
      <c r="AQ28" s="261"/>
      <c r="AR28" s="34" t="s">
        <v>49</v>
      </c>
      <c r="AS28" s="35"/>
      <c r="AT28" s="36"/>
      <c r="AU28" s="36"/>
    </row>
    <row r="29" spans="1:48" s="38" customFormat="1" ht="15.95" customHeight="1" thickBot="1" x14ac:dyDescent="0.2">
      <c r="A29" s="105"/>
      <c r="B29" s="94" t="s">
        <v>21</v>
      </c>
      <c r="C29" s="106"/>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8"/>
      <c r="AQ29" s="261"/>
      <c r="AR29" s="34" t="s">
        <v>50</v>
      </c>
      <c r="AS29" s="39"/>
    </row>
    <row r="30" spans="1:48" s="31" customFormat="1" ht="12" customHeight="1" x14ac:dyDescent="0.15">
      <c r="A30" s="97"/>
      <c r="B30" s="98"/>
      <c r="C30" s="195" t="s">
        <v>22</v>
      </c>
      <c r="D30" s="196"/>
      <c r="E30" s="196"/>
      <c r="F30" s="196"/>
      <c r="G30" s="196"/>
      <c r="H30" s="197"/>
      <c r="I30" s="109" t="s">
        <v>34</v>
      </c>
      <c r="J30" s="367"/>
      <c r="K30" s="367"/>
      <c r="L30" s="367"/>
      <c r="M30" s="367"/>
      <c r="N30" s="368"/>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70"/>
      <c r="AO30" s="99"/>
      <c r="AQ30" s="261"/>
      <c r="AR30" s="34" t="s">
        <v>51</v>
      </c>
      <c r="AS30" s="35"/>
    </row>
    <row r="31" spans="1:48" s="31" customFormat="1" ht="18" customHeight="1" x14ac:dyDescent="0.15">
      <c r="A31" s="97"/>
      <c r="B31" s="98"/>
      <c r="C31" s="198"/>
      <c r="D31" s="199"/>
      <c r="E31" s="199"/>
      <c r="F31" s="199"/>
      <c r="G31" s="199"/>
      <c r="H31" s="200"/>
      <c r="I31" s="373"/>
      <c r="J31" s="374"/>
      <c r="K31" s="374"/>
      <c r="L31" s="374"/>
      <c r="M31" s="374"/>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2"/>
      <c r="AO31" s="99"/>
      <c r="AQ31" s="261"/>
      <c r="AR31" s="34" t="s">
        <v>52</v>
      </c>
      <c r="AS31" s="35"/>
    </row>
    <row r="32" spans="1:48" s="31" customFormat="1" ht="15" customHeight="1" x14ac:dyDescent="0.15">
      <c r="A32" s="97"/>
      <c r="B32" s="98"/>
      <c r="C32" s="355" t="s">
        <v>36</v>
      </c>
      <c r="D32" s="331"/>
      <c r="E32" s="331"/>
      <c r="F32" s="331"/>
      <c r="G32" s="331"/>
      <c r="H32" s="332"/>
      <c r="I32" s="392" t="s">
        <v>37</v>
      </c>
      <c r="J32" s="392"/>
      <c r="K32" s="392"/>
      <c r="L32" s="204"/>
      <c r="M32" s="205"/>
      <c r="N32" s="205"/>
      <c r="O32" s="205"/>
      <c r="P32" s="205"/>
      <c r="Q32" s="205"/>
      <c r="R32" s="205"/>
      <c r="S32" s="205"/>
      <c r="T32" s="205"/>
      <c r="U32" s="205"/>
      <c r="V32" s="205"/>
      <c r="W32" s="205"/>
      <c r="X32" s="205"/>
      <c r="Y32" s="206"/>
      <c r="Z32" s="234" t="s">
        <v>35</v>
      </c>
      <c r="AA32" s="235"/>
      <c r="AB32" s="236"/>
      <c r="AC32" s="248"/>
      <c r="AD32" s="249"/>
      <c r="AE32" s="249"/>
      <c r="AF32" s="249"/>
      <c r="AG32" s="249"/>
      <c r="AH32" s="249"/>
      <c r="AI32" s="249"/>
      <c r="AJ32" s="249"/>
      <c r="AK32" s="249"/>
      <c r="AL32" s="249"/>
      <c r="AM32" s="249"/>
      <c r="AN32" s="250"/>
      <c r="AO32" s="99"/>
      <c r="AQ32" s="261"/>
      <c r="AR32" s="34" t="s">
        <v>53</v>
      </c>
      <c r="AS32" s="35"/>
      <c r="AT32" s="36"/>
      <c r="AU32" s="36"/>
    </row>
    <row r="33" spans="1:47" s="31" customFormat="1" ht="9.75" customHeight="1" x14ac:dyDescent="0.15">
      <c r="A33" s="97"/>
      <c r="B33" s="98"/>
      <c r="C33" s="356"/>
      <c r="D33" s="357"/>
      <c r="E33" s="357"/>
      <c r="F33" s="357"/>
      <c r="G33" s="357"/>
      <c r="H33" s="358"/>
      <c r="I33" s="201" t="s">
        <v>20</v>
      </c>
      <c r="J33" s="201"/>
      <c r="K33" s="201"/>
      <c r="L33" s="244"/>
      <c r="M33" s="245"/>
      <c r="N33" s="245"/>
      <c r="O33" s="245"/>
      <c r="P33" s="245"/>
      <c r="Q33" s="245"/>
      <c r="R33" s="245"/>
      <c r="S33" s="245"/>
      <c r="T33" s="245"/>
      <c r="U33" s="245"/>
      <c r="V33" s="245"/>
      <c r="W33" s="245"/>
      <c r="X33" s="245"/>
      <c r="Y33" s="246"/>
      <c r="Z33" s="222"/>
      <c r="AA33" s="199"/>
      <c r="AB33" s="200"/>
      <c r="AC33" s="172" t="s">
        <v>85</v>
      </c>
      <c r="AD33" s="170"/>
      <c r="AE33" s="170"/>
      <c r="AF33" s="170"/>
      <c r="AG33" s="170"/>
      <c r="AH33" s="170"/>
      <c r="AI33" s="170"/>
      <c r="AJ33" s="170"/>
      <c r="AK33" s="170"/>
      <c r="AL33" s="170"/>
      <c r="AM33" s="170"/>
      <c r="AN33" s="171"/>
      <c r="AO33" s="99"/>
      <c r="AQ33" s="261"/>
      <c r="AS33" s="35"/>
      <c r="AT33" s="36"/>
      <c r="AU33" s="36"/>
    </row>
    <row r="34" spans="1:47" s="31" customFormat="1" ht="21" customHeight="1" x14ac:dyDescent="0.15">
      <c r="A34" s="97"/>
      <c r="B34" s="98"/>
      <c r="C34" s="356"/>
      <c r="D34" s="357"/>
      <c r="E34" s="357"/>
      <c r="F34" s="357"/>
      <c r="G34" s="357"/>
      <c r="H34" s="358"/>
      <c r="I34" s="202"/>
      <c r="J34" s="202"/>
      <c r="K34" s="202"/>
      <c r="L34" s="247"/>
      <c r="M34" s="220"/>
      <c r="N34" s="220"/>
      <c r="O34" s="220"/>
      <c r="P34" s="220"/>
      <c r="Q34" s="220"/>
      <c r="R34" s="220"/>
      <c r="S34" s="220"/>
      <c r="T34" s="220"/>
      <c r="U34" s="220"/>
      <c r="V34" s="220"/>
      <c r="W34" s="220"/>
      <c r="X34" s="220"/>
      <c r="Y34" s="221"/>
      <c r="Z34" s="223" t="s">
        <v>23</v>
      </c>
      <c r="AA34" s="286"/>
      <c r="AB34" s="287"/>
      <c r="AC34" s="237"/>
      <c r="AD34" s="238"/>
      <c r="AE34" s="238"/>
      <c r="AF34" s="238"/>
      <c r="AG34" s="238"/>
      <c r="AH34" s="238"/>
      <c r="AI34" s="238"/>
      <c r="AJ34" s="238"/>
      <c r="AK34" s="238"/>
      <c r="AL34" s="238"/>
      <c r="AM34" s="238"/>
      <c r="AN34" s="239"/>
      <c r="AO34" s="99"/>
      <c r="AQ34" s="261"/>
      <c r="AR34" s="34" t="s">
        <v>54</v>
      </c>
      <c r="AS34" s="35"/>
      <c r="AT34" s="36"/>
      <c r="AU34" s="36"/>
    </row>
    <row r="35" spans="1:47" s="31" customFormat="1" ht="20.100000000000001" customHeight="1" x14ac:dyDescent="0.15">
      <c r="A35" s="97"/>
      <c r="B35" s="98"/>
      <c r="C35" s="356"/>
      <c r="D35" s="357"/>
      <c r="E35" s="357"/>
      <c r="F35" s="357"/>
      <c r="G35" s="357"/>
      <c r="H35" s="358"/>
      <c r="I35" s="203" t="s">
        <v>33</v>
      </c>
      <c r="J35" s="203"/>
      <c r="K35" s="203"/>
      <c r="L35" s="241"/>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3"/>
      <c r="AO35" s="99"/>
      <c r="AQ35" s="261"/>
      <c r="AR35" s="34" t="s">
        <v>55</v>
      </c>
      <c r="AS35" s="35"/>
      <c r="AT35" s="36"/>
      <c r="AU35" s="36"/>
    </row>
    <row r="36" spans="1:47" s="31" customFormat="1" ht="26.25" customHeight="1" thickBot="1" x14ac:dyDescent="0.2">
      <c r="A36" s="97"/>
      <c r="B36" s="98"/>
      <c r="C36" s="359"/>
      <c r="D36" s="360"/>
      <c r="E36" s="360"/>
      <c r="F36" s="360"/>
      <c r="G36" s="360"/>
      <c r="H36" s="361"/>
      <c r="I36" s="362" t="s">
        <v>650</v>
      </c>
      <c r="J36" s="363"/>
      <c r="K36" s="363"/>
      <c r="L36" s="101"/>
      <c r="M36" s="102"/>
      <c r="N36" s="102"/>
      <c r="O36" s="102"/>
      <c r="P36" s="102"/>
      <c r="Q36" s="102"/>
      <c r="R36" s="102"/>
      <c r="S36" s="102"/>
      <c r="T36" s="103" t="s">
        <v>653</v>
      </c>
      <c r="U36" s="240"/>
      <c r="V36" s="240"/>
      <c r="W36" s="240"/>
      <c r="X36" s="104" t="s">
        <v>654</v>
      </c>
      <c r="Y36" s="364" t="s">
        <v>655</v>
      </c>
      <c r="Z36" s="365"/>
      <c r="AA36" s="365"/>
      <c r="AB36" s="365"/>
      <c r="AC36" s="365"/>
      <c r="AD36" s="365"/>
      <c r="AE36" s="365"/>
      <c r="AF36" s="365"/>
      <c r="AG36" s="365"/>
      <c r="AH36" s="365"/>
      <c r="AI36" s="365"/>
      <c r="AJ36" s="365"/>
      <c r="AK36" s="365"/>
      <c r="AL36" s="365"/>
      <c r="AM36" s="365"/>
      <c r="AN36" s="366"/>
      <c r="AO36" s="99"/>
      <c r="AQ36" s="261"/>
      <c r="AR36" s="34" t="s">
        <v>56</v>
      </c>
      <c r="AS36" s="35"/>
      <c r="AT36" s="36"/>
      <c r="AU36" s="36"/>
    </row>
    <row r="37" spans="1:47" ht="15.95" customHeight="1" thickBot="1" x14ac:dyDescent="0.2">
      <c r="A37" s="70"/>
      <c r="B37" s="110" t="s">
        <v>661</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2"/>
      <c r="AP37" s="41"/>
      <c r="AQ37" s="261"/>
      <c r="AR37" s="44" t="s">
        <v>57</v>
      </c>
    </row>
    <row r="38" spans="1:47" s="27" customFormat="1" ht="15.95" customHeight="1" x14ac:dyDescent="0.15">
      <c r="A38" s="113"/>
      <c r="B38" s="114"/>
      <c r="C38" s="115" t="s">
        <v>504</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7"/>
      <c r="AO38" s="118"/>
      <c r="AP38" s="43"/>
      <c r="AQ38" s="261"/>
      <c r="AR38" s="47" t="s">
        <v>58</v>
      </c>
    </row>
    <row r="39" spans="1:47" s="27" customFormat="1" ht="15.95" customHeight="1" x14ac:dyDescent="0.15">
      <c r="A39" s="113"/>
      <c r="B39" s="114"/>
      <c r="C39" s="119" t="s">
        <v>505</v>
      </c>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1"/>
      <c r="AO39" s="118"/>
      <c r="AP39" s="43"/>
      <c r="AQ39" s="261"/>
      <c r="AR39" s="44" t="s">
        <v>59</v>
      </c>
    </row>
    <row r="40" spans="1:47" s="27" customFormat="1" ht="15.95" customHeight="1" x14ac:dyDescent="0.15">
      <c r="A40" s="113"/>
      <c r="B40" s="114"/>
      <c r="C40" s="119"/>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93"/>
      <c r="AD40" s="193"/>
      <c r="AE40" s="193"/>
      <c r="AF40" s="193"/>
      <c r="AG40" s="193"/>
      <c r="AH40" s="193"/>
      <c r="AI40" s="193"/>
      <c r="AJ40" s="193"/>
      <c r="AK40" s="193"/>
      <c r="AL40" s="193"/>
      <c r="AM40" s="193"/>
      <c r="AN40" s="174" t="s">
        <v>660</v>
      </c>
      <c r="AO40" s="118"/>
      <c r="AP40" s="43"/>
      <c r="AQ40" s="261"/>
      <c r="AR40" s="44" t="s">
        <v>64</v>
      </c>
    </row>
    <row r="41" spans="1:47" s="27" customFormat="1" ht="15.95" customHeight="1" x14ac:dyDescent="0.15">
      <c r="A41" s="113"/>
      <c r="B41" s="114"/>
      <c r="C41" s="123"/>
      <c r="D41" s="153"/>
      <c r="E41" s="153"/>
      <c r="F41" s="153"/>
      <c r="G41" s="153"/>
      <c r="H41" s="153"/>
      <c r="I41" s="153"/>
      <c r="J41" s="153"/>
      <c r="K41" s="153"/>
      <c r="L41" s="153"/>
      <c r="M41" s="153"/>
      <c r="N41" s="153"/>
      <c r="O41" s="153"/>
      <c r="P41" s="153"/>
      <c r="Q41" s="124"/>
      <c r="R41" s="124"/>
      <c r="S41" s="251"/>
      <c r="T41" s="251"/>
      <c r="U41" s="251"/>
      <c r="V41" s="251"/>
      <c r="W41" s="251"/>
      <c r="X41" s="251"/>
      <c r="Y41" s="251"/>
      <c r="Z41" s="251"/>
      <c r="AA41" s="124"/>
      <c r="AB41" s="124"/>
      <c r="AC41" s="120"/>
      <c r="AD41" s="120"/>
      <c r="AE41" s="120"/>
      <c r="AF41" s="193" t="s">
        <v>663</v>
      </c>
      <c r="AG41" s="193"/>
      <c r="AH41" s="193"/>
      <c r="AI41" s="193"/>
      <c r="AJ41" s="193"/>
      <c r="AK41" s="193"/>
      <c r="AL41" s="193"/>
      <c r="AM41" s="193"/>
      <c r="AN41" s="122"/>
      <c r="AO41" s="125"/>
      <c r="AP41" s="43"/>
      <c r="AQ41" s="261"/>
      <c r="AR41" s="44" t="s">
        <v>60</v>
      </c>
    </row>
    <row r="42" spans="1:47" s="27" customFormat="1" ht="15.95" customHeight="1" x14ac:dyDescent="0.15">
      <c r="A42" s="113"/>
      <c r="B42" s="114"/>
      <c r="C42" s="123"/>
      <c r="D42" s="173"/>
      <c r="E42" s="173"/>
      <c r="F42" s="173"/>
      <c r="G42" s="173"/>
      <c r="H42" s="173"/>
      <c r="I42" s="173"/>
      <c r="J42" s="173"/>
      <c r="K42" s="173"/>
      <c r="L42" s="173"/>
      <c r="M42" s="173"/>
      <c r="N42" s="173"/>
      <c r="O42" s="173"/>
      <c r="P42" s="173"/>
      <c r="Q42" s="124"/>
      <c r="R42" s="124"/>
      <c r="S42" s="173"/>
      <c r="T42" s="173"/>
      <c r="U42" s="173"/>
      <c r="V42" s="173"/>
      <c r="W42" s="173"/>
      <c r="X42" s="173"/>
      <c r="Y42" s="173"/>
      <c r="Z42" s="299"/>
      <c r="AA42" s="299"/>
      <c r="AB42" s="299"/>
      <c r="AC42" s="299"/>
      <c r="AD42" s="299"/>
      <c r="AE42" s="299"/>
      <c r="AF42" s="299"/>
      <c r="AG42" s="299"/>
      <c r="AH42" s="299"/>
      <c r="AI42" s="299"/>
      <c r="AJ42" s="299"/>
      <c r="AK42" s="299"/>
      <c r="AL42" s="299"/>
      <c r="AM42" s="299"/>
      <c r="AN42" s="174" t="s">
        <v>660</v>
      </c>
      <c r="AO42" s="125"/>
      <c r="AP42" s="43"/>
      <c r="AQ42" s="261"/>
      <c r="AR42" s="44"/>
    </row>
    <row r="43" spans="1:47" s="27" customFormat="1" ht="18.75" customHeight="1" thickBot="1" x14ac:dyDescent="0.2">
      <c r="A43" s="113"/>
      <c r="B43" s="114"/>
      <c r="C43" s="126"/>
      <c r="D43" s="127"/>
      <c r="E43" s="127"/>
      <c r="F43" s="127"/>
      <c r="G43" s="127"/>
      <c r="H43" s="127"/>
      <c r="I43" s="127"/>
      <c r="J43" s="127"/>
      <c r="K43" s="127"/>
      <c r="L43" s="127"/>
      <c r="M43" s="127"/>
      <c r="N43" s="127"/>
      <c r="O43" s="127"/>
      <c r="P43" s="127"/>
      <c r="Q43" s="128"/>
      <c r="R43" s="128"/>
      <c r="S43" s="127"/>
      <c r="T43" s="194"/>
      <c r="U43" s="194"/>
      <c r="V43" s="194"/>
      <c r="W43" s="194"/>
      <c r="X43" s="194"/>
      <c r="Y43" s="194"/>
      <c r="Z43" s="194"/>
      <c r="AA43" s="194"/>
      <c r="AB43" s="194"/>
      <c r="AC43" s="194"/>
      <c r="AD43" s="194"/>
      <c r="AE43" s="194"/>
      <c r="AF43" s="194"/>
      <c r="AG43" s="194"/>
      <c r="AH43" s="194"/>
      <c r="AI43" s="194"/>
      <c r="AJ43" s="194"/>
      <c r="AK43" s="194"/>
      <c r="AL43" s="194"/>
      <c r="AM43" s="194"/>
      <c r="AN43" s="175" t="s">
        <v>660</v>
      </c>
      <c r="AO43" s="125"/>
      <c r="AP43" s="43"/>
      <c r="AQ43" s="261"/>
      <c r="AR43" s="44" t="s">
        <v>61</v>
      </c>
    </row>
    <row r="44" spans="1:47" s="31" customFormat="1" ht="15.95" customHeight="1" x14ac:dyDescent="0.15">
      <c r="A44" s="97"/>
      <c r="B44" s="296" t="s">
        <v>503</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8"/>
      <c r="AQ44" s="261"/>
      <c r="AS44" s="35"/>
      <c r="AT44" s="36"/>
      <c r="AU44" s="36"/>
    </row>
    <row r="45" spans="1:47" s="27" customFormat="1" ht="15" customHeight="1" x14ac:dyDescent="0.15">
      <c r="A45" s="79"/>
      <c r="B45" s="129"/>
      <c r="C45" s="300" t="s">
        <v>0</v>
      </c>
      <c r="D45" s="300"/>
      <c r="E45" s="300"/>
      <c r="F45" s="300"/>
      <c r="G45" s="300"/>
      <c r="H45" s="302" t="s">
        <v>7</v>
      </c>
      <c r="I45" s="302"/>
      <c r="J45" s="302"/>
      <c r="K45" s="302"/>
      <c r="L45" s="302"/>
      <c r="M45" s="302"/>
      <c r="N45" s="302"/>
      <c r="O45" s="302"/>
      <c r="P45" s="302"/>
      <c r="Q45" s="302"/>
      <c r="R45" s="302"/>
      <c r="S45" s="302"/>
      <c r="T45" s="302"/>
      <c r="U45" s="302"/>
      <c r="V45" s="202" t="s">
        <v>84</v>
      </c>
      <c r="W45" s="302"/>
      <c r="X45" s="302"/>
      <c r="Y45" s="302"/>
      <c r="Z45" s="302"/>
      <c r="AA45" s="207" t="s">
        <v>86</v>
      </c>
      <c r="AB45" s="331"/>
      <c r="AC45" s="331"/>
      <c r="AD45" s="331"/>
      <c r="AE45" s="331"/>
      <c r="AF45" s="331"/>
      <c r="AG45" s="332"/>
      <c r="AH45" s="342" t="s">
        <v>651</v>
      </c>
      <c r="AI45" s="343"/>
      <c r="AJ45" s="343"/>
      <c r="AK45" s="343"/>
      <c r="AL45" s="343"/>
      <c r="AM45" s="343"/>
      <c r="AN45" s="344"/>
      <c r="AO45" s="130"/>
      <c r="AQ45" s="261"/>
      <c r="AR45" s="51" t="s">
        <v>62</v>
      </c>
      <c r="AS45" s="45"/>
    </row>
    <row r="46" spans="1:47" s="46" customFormat="1" ht="20.25" customHeight="1" x14ac:dyDescent="0.2">
      <c r="A46" s="131"/>
      <c r="B46" s="132"/>
      <c r="C46" s="301"/>
      <c r="D46" s="301"/>
      <c r="E46" s="301"/>
      <c r="F46" s="301"/>
      <c r="G46" s="301"/>
      <c r="H46" s="203"/>
      <c r="I46" s="203"/>
      <c r="J46" s="203"/>
      <c r="K46" s="203"/>
      <c r="L46" s="203"/>
      <c r="M46" s="203"/>
      <c r="N46" s="203"/>
      <c r="O46" s="203"/>
      <c r="P46" s="203"/>
      <c r="Q46" s="203"/>
      <c r="R46" s="203"/>
      <c r="S46" s="203"/>
      <c r="T46" s="203"/>
      <c r="U46" s="203"/>
      <c r="V46" s="203"/>
      <c r="W46" s="203"/>
      <c r="X46" s="203"/>
      <c r="Y46" s="203"/>
      <c r="Z46" s="203"/>
      <c r="AA46" s="333"/>
      <c r="AB46" s="334"/>
      <c r="AC46" s="334"/>
      <c r="AD46" s="334"/>
      <c r="AE46" s="334"/>
      <c r="AF46" s="334"/>
      <c r="AG46" s="335"/>
      <c r="AH46" s="345"/>
      <c r="AI46" s="345"/>
      <c r="AJ46" s="345"/>
      <c r="AK46" s="345"/>
      <c r="AL46" s="345"/>
      <c r="AM46" s="345"/>
      <c r="AN46" s="346"/>
      <c r="AO46" s="133"/>
      <c r="AQ46" s="261"/>
      <c r="AS46" s="48"/>
    </row>
    <row r="47" spans="1:47" s="27" customFormat="1" ht="12" customHeight="1" x14ac:dyDescent="0.15">
      <c r="A47" s="79"/>
      <c r="B47" s="129"/>
      <c r="C47" s="319" t="s">
        <v>6</v>
      </c>
      <c r="D47" s="320"/>
      <c r="E47" s="320"/>
      <c r="F47" s="320"/>
      <c r="G47" s="320"/>
      <c r="H47" s="320"/>
      <c r="I47" s="320"/>
      <c r="J47" s="320"/>
      <c r="K47" s="320"/>
      <c r="L47" s="320"/>
      <c r="M47" s="320"/>
      <c r="N47" s="320"/>
      <c r="O47" s="320"/>
      <c r="P47" s="320"/>
      <c r="Q47" s="320"/>
      <c r="R47" s="320"/>
      <c r="S47" s="320"/>
      <c r="T47" s="320"/>
      <c r="U47" s="321"/>
      <c r="V47" s="325" t="str">
        <f>IF(T90&gt;0,T90,"")</f>
        <v/>
      </c>
      <c r="W47" s="326"/>
      <c r="X47" s="326"/>
      <c r="Y47" s="326"/>
      <c r="Z47" s="327"/>
      <c r="AA47" s="336" t="str">
        <f>IF(B105&gt;0,B105,"")</f>
        <v/>
      </c>
      <c r="AB47" s="337"/>
      <c r="AC47" s="337"/>
      <c r="AD47" s="337"/>
      <c r="AE47" s="337"/>
      <c r="AF47" s="337"/>
      <c r="AG47" s="338"/>
      <c r="AH47" s="347" t="s">
        <v>662</v>
      </c>
      <c r="AI47" s="347"/>
      <c r="AJ47" s="347"/>
      <c r="AK47" s="347"/>
      <c r="AL47" s="347"/>
      <c r="AM47" s="347"/>
      <c r="AN47" s="348"/>
      <c r="AO47" s="130"/>
      <c r="AQ47" s="261"/>
      <c r="AS47" s="45"/>
    </row>
    <row r="48" spans="1:47" s="46" customFormat="1" ht="12" customHeight="1" x14ac:dyDescent="0.2">
      <c r="A48" s="131"/>
      <c r="B48" s="132"/>
      <c r="C48" s="322"/>
      <c r="D48" s="323"/>
      <c r="E48" s="323"/>
      <c r="F48" s="323"/>
      <c r="G48" s="323"/>
      <c r="H48" s="323"/>
      <c r="I48" s="323"/>
      <c r="J48" s="323"/>
      <c r="K48" s="323"/>
      <c r="L48" s="323"/>
      <c r="M48" s="323"/>
      <c r="N48" s="323"/>
      <c r="O48" s="323"/>
      <c r="P48" s="323"/>
      <c r="Q48" s="323"/>
      <c r="R48" s="323"/>
      <c r="S48" s="323"/>
      <c r="T48" s="323"/>
      <c r="U48" s="324"/>
      <c r="V48" s="328"/>
      <c r="W48" s="329"/>
      <c r="X48" s="329"/>
      <c r="Y48" s="329"/>
      <c r="Z48" s="330"/>
      <c r="AA48" s="339"/>
      <c r="AB48" s="340"/>
      <c r="AC48" s="340"/>
      <c r="AD48" s="340"/>
      <c r="AE48" s="340"/>
      <c r="AF48" s="340"/>
      <c r="AG48" s="341"/>
      <c r="AH48" s="349"/>
      <c r="AI48" s="349"/>
      <c r="AJ48" s="349"/>
      <c r="AK48" s="349"/>
      <c r="AL48" s="349"/>
      <c r="AM48" s="349"/>
      <c r="AN48" s="350"/>
      <c r="AO48" s="133"/>
      <c r="AQ48" s="261"/>
      <c r="AS48" s="48"/>
    </row>
    <row r="49" spans="1:51" s="42" customFormat="1" ht="7.5" customHeight="1" x14ac:dyDescent="0.15">
      <c r="A49" s="113"/>
      <c r="B49" s="316"/>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8"/>
      <c r="AQ49" s="261"/>
      <c r="AS49" s="49"/>
    </row>
    <row r="50" spans="1:51" s="42" customFormat="1" ht="24" customHeight="1" x14ac:dyDescent="0.15">
      <c r="A50" s="113"/>
      <c r="B50" s="157"/>
      <c r="C50" s="304" t="s">
        <v>509</v>
      </c>
      <c r="D50" s="305"/>
      <c r="E50" s="306"/>
      <c r="F50" s="310"/>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2"/>
      <c r="AO50" s="158"/>
      <c r="AQ50" s="261"/>
      <c r="AS50" s="49"/>
    </row>
    <row r="51" spans="1:51" s="42" customFormat="1" ht="20.25" customHeight="1" x14ac:dyDescent="0.15">
      <c r="A51" s="113"/>
      <c r="B51" s="157"/>
      <c r="C51" s="307"/>
      <c r="D51" s="308"/>
      <c r="E51" s="309"/>
      <c r="F51" s="313"/>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5"/>
      <c r="AO51" s="158"/>
      <c r="AQ51" s="50"/>
    </row>
    <row r="52" spans="1:51" s="42" customFormat="1" ht="6.75" customHeight="1" thickBot="1" x14ac:dyDescent="0.2">
      <c r="A52" s="113"/>
      <c r="B52" s="134"/>
      <c r="C52" s="135"/>
      <c r="D52" s="135"/>
      <c r="E52" s="135"/>
      <c r="F52" s="135"/>
      <c r="G52" s="135"/>
      <c r="H52" s="135"/>
      <c r="I52" s="135"/>
      <c r="J52" s="135"/>
      <c r="K52" s="135"/>
      <c r="L52" s="135"/>
      <c r="M52" s="135"/>
      <c r="N52" s="135"/>
      <c r="O52" s="135"/>
      <c r="P52" s="135"/>
      <c r="Q52" s="135"/>
      <c r="R52" s="135"/>
      <c r="S52" s="135"/>
      <c r="T52" s="135"/>
      <c r="U52" s="135"/>
      <c r="V52" s="136"/>
      <c r="W52" s="136"/>
      <c r="X52" s="136"/>
      <c r="Y52" s="136"/>
      <c r="Z52" s="136"/>
      <c r="AA52" s="135"/>
      <c r="AB52" s="135"/>
      <c r="AC52" s="135"/>
      <c r="AD52" s="135"/>
      <c r="AE52" s="135"/>
      <c r="AF52" s="135"/>
      <c r="AG52" s="135"/>
      <c r="AH52" s="135"/>
      <c r="AI52" s="135"/>
      <c r="AJ52" s="135"/>
      <c r="AK52" s="135"/>
      <c r="AL52" s="135"/>
      <c r="AM52" s="135"/>
      <c r="AN52" s="135"/>
      <c r="AO52" s="137"/>
      <c r="AQ52" s="23"/>
    </row>
    <row r="53" spans="1:51" s="46" customFormat="1" ht="15.95" customHeight="1" x14ac:dyDescent="0.2">
      <c r="A53" s="131"/>
      <c r="B53" s="138" t="s">
        <v>2</v>
      </c>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Q53" s="259" t="s">
        <v>69</v>
      </c>
      <c r="AR53" s="258"/>
      <c r="AS53" s="258"/>
      <c r="AT53" s="258"/>
      <c r="AU53" s="258"/>
      <c r="AV53" s="52"/>
      <c r="AW53" s="258">
        <f>別紙1!H42+別紙2!H42</f>
        <v>0</v>
      </c>
      <c r="AX53" s="258"/>
      <c r="AY53" s="258"/>
    </row>
    <row r="54" spans="1:51" s="24" customFormat="1" ht="13.5" customHeight="1" x14ac:dyDescent="0.15">
      <c r="A54" s="75"/>
      <c r="B54" s="352" t="s">
        <v>24</v>
      </c>
      <c r="C54" s="353" t="s">
        <v>652</v>
      </c>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Q54" s="259" t="s">
        <v>70</v>
      </c>
      <c r="AR54" s="258"/>
      <c r="AS54" s="258"/>
      <c r="AT54" s="258"/>
      <c r="AU54" s="258"/>
      <c r="AV54" s="52"/>
      <c r="AW54" s="258">
        <f>別紙1!H43+別紙2!H43</f>
        <v>0</v>
      </c>
      <c r="AX54" s="258"/>
      <c r="AY54" s="258"/>
    </row>
    <row r="55" spans="1:51" ht="13.5" customHeight="1" x14ac:dyDescent="0.15">
      <c r="A55" s="70"/>
      <c r="B55" s="352"/>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Q55" s="259" t="s">
        <v>71</v>
      </c>
      <c r="AR55" s="258"/>
      <c r="AS55" s="258"/>
      <c r="AT55" s="258"/>
      <c r="AU55" s="258"/>
      <c r="AV55" s="52"/>
      <c r="AW55" s="258">
        <f>別紙1!H44+別紙2!H44</f>
        <v>36</v>
      </c>
      <c r="AX55" s="258"/>
      <c r="AY55" s="258"/>
    </row>
    <row r="56" spans="1:51" ht="13.5" customHeight="1" x14ac:dyDescent="0.15">
      <c r="A56" s="70"/>
      <c r="B56" s="352"/>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Q56" s="259" t="s">
        <v>72</v>
      </c>
      <c r="AR56" s="303"/>
      <c r="AS56" s="303"/>
      <c r="AT56" s="303"/>
      <c r="AU56" s="303"/>
      <c r="AV56" s="156"/>
      <c r="AW56" s="258">
        <f>別紙1!H45+別紙2!H45</f>
        <v>36</v>
      </c>
      <c r="AX56" s="258"/>
      <c r="AY56" s="258"/>
    </row>
    <row r="57" spans="1:51" ht="13.5" customHeight="1" x14ac:dyDescent="0.15">
      <c r="A57" s="70"/>
      <c r="B57" s="352"/>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row>
    <row r="58" spans="1:51" ht="11.1" customHeight="1" x14ac:dyDescent="0.15">
      <c r="A58" s="70"/>
      <c r="B58" s="352"/>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row>
    <row r="59" spans="1:51" ht="27" customHeight="1" x14ac:dyDescent="0.15">
      <c r="A59" s="70"/>
      <c r="B59" s="139"/>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Q59" s="259" t="str">
        <f>コース一覧!E1</f>
        <v>更新日：</v>
      </c>
      <c r="AR59" s="259"/>
      <c r="AS59" s="259"/>
      <c r="AT59" s="259"/>
      <c r="AU59" s="259"/>
      <c r="AV59" s="293">
        <f>コース一覧!F1</f>
        <v>45405</v>
      </c>
      <c r="AW59" s="293"/>
      <c r="AX59" s="293"/>
      <c r="AY59" s="293"/>
    </row>
    <row r="60" spans="1:51" ht="12.75" customHeight="1" x14ac:dyDescent="0.15">
      <c r="B60" s="53"/>
      <c r="C60" s="1"/>
      <c r="D60" s="1"/>
      <c r="E60" s="1"/>
      <c r="F60" s="1"/>
      <c r="G60" s="1"/>
      <c r="H60" s="1"/>
      <c r="I60" s="1"/>
      <c r="J60" s="1"/>
      <c r="K60" s="1"/>
      <c r="L60" s="1"/>
      <c r="M60" s="1"/>
      <c r="N60" s="1"/>
      <c r="O60" s="1"/>
      <c r="P60" s="1"/>
      <c r="Q60" s="1"/>
      <c r="R60" s="1"/>
      <c r="S60" s="1"/>
      <c r="T60" s="1"/>
      <c r="U60" s="1"/>
      <c r="V60" s="54"/>
      <c r="W60" s="54"/>
      <c r="X60" s="54"/>
      <c r="Y60" s="55"/>
      <c r="Z60" s="56"/>
      <c r="AA60" s="55"/>
      <c r="AB60" s="55"/>
      <c r="AC60" s="56"/>
      <c r="AD60" s="55"/>
      <c r="AE60" s="55"/>
      <c r="AF60" s="55"/>
      <c r="AG60" s="55"/>
      <c r="AH60" s="55"/>
      <c r="AI60" s="55"/>
      <c r="AJ60" s="55"/>
      <c r="AK60" s="55"/>
      <c r="AL60" s="55"/>
      <c r="AM60" s="55"/>
      <c r="AN60" s="60"/>
      <c r="AO60" s="59"/>
      <c r="AS60" s="295"/>
      <c r="AT60" s="295"/>
      <c r="AU60" s="295"/>
      <c r="AV60" s="155">
        <f>MONTH(AV59)</f>
        <v>4</v>
      </c>
      <c r="AW60" s="294">
        <f>DAY(AV59)</f>
        <v>23</v>
      </c>
      <c r="AX60" s="294"/>
    </row>
    <row r="61" spans="1:51" ht="12.75" customHeight="1" x14ac:dyDescent="0.15">
      <c r="B61" s="53"/>
      <c r="C61" s="1"/>
      <c r="D61" s="1"/>
      <c r="E61" s="1"/>
      <c r="F61" s="1"/>
      <c r="G61" s="1"/>
      <c r="H61" s="1"/>
      <c r="I61" s="1"/>
      <c r="J61" s="1"/>
      <c r="K61" s="1"/>
      <c r="L61" s="1"/>
      <c r="M61" s="1"/>
      <c r="N61" s="1"/>
      <c r="O61" s="1"/>
      <c r="P61" s="1"/>
      <c r="Q61" s="1"/>
      <c r="R61" s="1"/>
      <c r="S61" s="1"/>
      <c r="T61" s="1"/>
      <c r="U61" s="1"/>
      <c r="V61" s="54"/>
      <c r="W61" s="54"/>
      <c r="X61" s="54"/>
      <c r="Y61" s="55"/>
      <c r="Z61" s="56"/>
      <c r="AA61" s="55"/>
      <c r="AB61" s="55"/>
      <c r="AC61" s="56"/>
      <c r="AD61" s="55"/>
      <c r="AE61" s="55"/>
      <c r="AF61" s="55"/>
      <c r="AG61" s="55"/>
      <c r="AH61" s="55"/>
      <c r="AI61" s="55"/>
      <c r="AJ61" s="55"/>
      <c r="AK61" s="55"/>
      <c r="AL61" s="55"/>
      <c r="AM61" s="55"/>
      <c r="AN61" s="60"/>
      <c r="AO61" s="59"/>
      <c r="AS61" s="291" t="str">
        <f>AV61&amp;AW61</f>
        <v>0423</v>
      </c>
      <c r="AT61" s="292"/>
      <c r="AU61" s="292"/>
      <c r="AV61" s="155" t="str">
        <f>IF(LEN(AV60)=1,("0"&amp;AV60),AV60)</f>
        <v>04</v>
      </c>
      <c r="AW61" s="291">
        <f>IF(LEN(AW60)=1,("0"&amp;AW60),AW60)</f>
        <v>23</v>
      </c>
      <c r="AX61" s="292"/>
    </row>
    <row r="62" spans="1:51" ht="12.75" customHeight="1" x14ac:dyDescent="0.15">
      <c r="B62" s="53"/>
      <c r="C62" s="1"/>
      <c r="D62" s="1"/>
      <c r="E62" s="1"/>
      <c r="F62" s="1"/>
      <c r="G62" s="1"/>
      <c r="H62" s="1"/>
      <c r="I62" s="1"/>
      <c r="J62" s="1"/>
      <c r="K62" s="1"/>
      <c r="L62" s="1"/>
      <c r="M62" s="1"/>
      <c r="N62" s="1"/>
      <c r="O62" s="1"/>
      <c r="P62" s="1"/>
      <c r="Q62" s="1"/>
      <c r="R62" s="1"/>
      <c r="S62" s="1"/>
      <c r="T62" s="1"/>
      <c r="U62" s="1"/>
      <c r="V62" s="54"/>
      <c r="W62" s="54"/>
      <c r="X62" s="54"/>
      <c r="Y62" s="55"/>
      <c r="Z62" s="56"/>
      <c r="AA62" s="55"/>
      <c r="AB62" s="55"/>
      <c r="AC62" s="56"/>
      <c r="AD62" s="55"/>
      <c r="AE62" s="55"/>
      <c r="AF62" s="55"/>
      <c r="AG62" s="55"/>
      <c r="AH62" s="55"/>
      <c r="AI62" s="55"/>
      <c r="AJ62" s="55"/>
      <c r="AK62" s="55"/>
      <c r="AL62" s="55"/>
      <c r="AM62" s="55"/>
      <c r="AN62" s="60"/>
      <c r="AO62" s="59"/>
    </row>
    <row r="63" spans="1:51" ht="12.75" customHeight="1" x14ac:dyDescent="0.15">
      <c r="B63" s="53"/>
      <c r="C63" s="1"/>
      <c r="D63" s="1"/>
      <c r="E63" s="1"/>
      <c r="F63" s="1"/>
      <c r="G63" s="1"/>
      <c r="H63" s="1"/>
      <c r="I63" s="1"/>
      <c r="J63" s="1"/>
      <c r="K63" s="1"/>
      <c r="L63" s="1"/>
      <c r="M63" s="1"/>
      <c r="N63" s="1"/>
      <c r="O63" s="1"/>
      <c r="P63" s="1"/>
      <c r="Q63" s="1"/>
      <c r="R63" s="1"/>
      <c r="S63" s="1"/>
      <c r="T63" s="1"/>
      <c r="U63" s="1"/>
      <c r="V63" s="54"/>
      <c r="W63" s="54"/>
      <c r="X63" s="54"/>
      <c r="Y63" s="55"/>
      <c r="Z63" s="56"/>
      <c r="AA63" s="55"/>
      <c r="AB63" s="55"/>
      <c r="AC63" s="56"/>
      <c r="AD63" s="55"/>
      <c r="AE63" s="55"/>
      <c r="AF63" s="55"/>
      <c r="AG63" s="55"/>
      <c r="AH63" s="55"/>
      <c r="AI63" s="55"/>
      <c r="AJ63" s="55"/>
      <c r="AK63" s="55"/>
      <c r="AL63" s="55"/>
      <c r="AM63" s="55"/>
      <c r="AN63" s="60"/>
      <c r="AO63" s="59"/>
    </row>
    <row r="64" spans="1:51" ht="12.75" customHeight="1" x14ac:dyDescent="0.15">
      <c r="B64" s="53"/>
      <c r="C64" s="1"/>
      <c r="D64" s="1"/>
      <c r="E64" s="1"/>
      <c r="F64" s="1"/>
      <c r="G64" s="1"/>
      <c r="H64" s="1"/>
      <c r="I64" s="1"/>
      <c r="J64" s="1"/>
      <c r="K64" s="1"/>
      <c r="L64" s="1"/>
      <c r="M64" s="1"/>
      <c r="N64" s="1"/>
      <c r="O64" s="1"/>
      <c r="P64" s="1"/>
      <c r="Q64" s="1"/>
      <c r="R64" s="1"/>
      <c r="S64" s="1"/>
      <c r="T64" s="1"/>
      <c r="U64" s="1"/>
      <c r="V64" s="54"/>
      <c r="W64" s="54"/>
      <c r="X64" s="54"/>
      <c r="Y64" s="55"/>
      <c r="Z64" s="56"/>
      <c r="AA64" s="55"/>
      <c r="AB64" s="55"/>
      <c r="AC64" s="56"/>
      <c r="AD64" s="55"/>
      <c r="AE64" s="55"/>
      <c r="AF64" s="55"/>
      <c r="AG64" s="55"/>
      <c r="AH64" s="55"/>
      <c r="AI64" s="55"/>
      <c r="AJ64" s="55"/>
      <c r="AK64" s="55"/>
      <c r="AL64" s="55"/>
      <c r="AM64" s="55"/>
      <c r="AN64" s="60"/>
      <c r="AO64" s="59"/>
    </row>
    <row r="65" spans="2:41" ht="12.75" customHeight="1" x14ac:dyDescent="0.15">
      <c r="B65" s="53"/>
      <c r="C65" s="1"/>
      <c r="D65" s="1"/>
      <c r="E65" s="1"/>
      <c r="F65" s="1"/>
      <c r="G65" s="1"/>
      <c r="H65" s="1"/>
      <c r="I65" s="1"/>
      <c r="J65" s="1"/>
      <c r="K65" s="1"/>
      <c r="L65" s="1"/>
      <c r="M65" s="1"/>
      <c r="N65" s="1"/>
      <c r="O65" s="1"/>
      <c r="P65" s="1"/>
      <c r="Q65" s="1"/>
      <c r="R65" s="1"/>
      <c r="S65" s="1"/>
      <c r="T65" s="1"/>
      <c r="U65" s="1"/>
      <c r="V65" s="54"/>
      <c r="W65" s="54"/>
      <c r="X65" s="54"/>
      <c r="Y65" s="55"/>
      <c r="Z65" s="56"/>
      <c r="AA65" s="55"/>
      <c r="AB65" s="55"/>
      <c r="AC65" s="56"/>
      <c r="AD65" s="55"/>
      <c r="AE65" s="55"/>
      <c r="AF65" s="55"/>
      <c r="AG65" s="55"/>
      <c r="AH65" s="55"/>
      <c r="AI65" s="55"/>
      <c r="AJ65" s="55"/>
      <c r="AK65" s="55"/>
      <c r="AL65" s="55"/>
      <c r="AM65" s="55"/>
      <c r="AN65" s="60"/>
      <c r="AO65" s="59"/>
    </row>
    <row r="66" spans="2:41" ht="12.75" hidden="1" customHeight="1" x14ac:dyDescent="0.15">
      <c r="B66" s="53"/>
      <c r="C66" s="1"/>
      <c r="D66" s="1"/>
      <c r="E66" s="1"/>
      <c r="F66" s="1"/>
      <c r="G66" s="1"/>
      <c r="H66" s="1"/>
      <c r="I66" s="1"/>
      <c r="J66" s="1"/>
      <c r="K66" s="1"/>
      <c r="L66" s="1"/>
      <c r="M66" s="1"/>
      <c r="N66" s="1"/>
      <c r="O66" s="1"/>
      <c r="P66" s="1"/>
      <c r="Q66" s="1"/>
      <c r="R66" s="1"/>
      <c r="S66" s="1"/>
      <c r="T66" s="1"/>
      <c r="U66" s="1"/>
      <c r="V66" s="54"/>
      <c r="W66" s="54"/>
      <c r="X66" s="54"/>
      <c r="Y66" s="55"/>
      <c r="Z66" s="56"/>
      <c r="AA66" s="55"/>
      <c r="AB66" s="55"/>
      <c r="AC66" s="56"/>
      <c r="AD66" s="55"/>
      <c r="AE66" s="55"/>
      <c r="AF66" s="55"/>
      <c r="AG66" s="55"/>
      <c r="AH66" s="55"/>
      <c r="AI66" s="55"/>
      <c r="AJ66" s="55"/>
      <c r="AK66" s="55"/>
      <c r="AL66" s="55"/>
      <c r="AM66" s="55"/>
      <c r="AN66" s="60"/>
      <c r="AO66" s="59"/>
    </row>
    <row r="67" spans="2:41" hidden="1" x14ac:dyDescent="0.15"/>
    <row r="68" spans="2:41" hidden="1" x14ac:dyDescent="0.15">
      <c r="B68" s="2" t="s">
        <v>0</v>
      </c>
      <c r="J68" s="2" t="s">
        <v>39</v>
      </c>
    </row>
    <row r="69" spans="2:41" hidden="1" x14ac:dyDescent="0.15">
      <c r="B69" s="23">
        <f>別紙1!B6</f>
        <v>0</v>
      </c>
      <c r="J69" s="23" t="str">
        <f t="shared" ref="J69:J104" si="0">IF(B69=0,"",COUNTIF($B$69:$B$104,B69))</f>
        <v/>
      </c>
      <c r="P69" s="57" t="s">
        <v>40</v>
      </c>
      <c r="T69" s="351">
        <f>COUNTIF($J$69:$J$104,1)</f>
        <v>0</v>
      </c>
      <c r="U69" s="257"/>
      <c r="V69" s="257"/>
    </row>
    <row r="70" spans="2:41" hidden="1" x14ac:dyDescent="0.15">
      <c r="B70" s="23">
        <f>別紙1!B8</f>
        <v>0</v>
      </c>
      <c r="J70" s="23" t="str">
        <f t="shared" si="0"/>
        <v/>
      </c>
      <c r="P70" s="57" t="s">
        <v>41</v>
      </c>
      <c r="T70" s="351">
        <f>(COUNTIF($J$69:$J$104,2))/2</f>
        <v>0</v>
      </c>
      <c r="U70" s="257"/>
      <c r="V70" s="257"/>
    </row>
    <row r="71" spans="2:41" hidden="1" x14ac:dyDescent="0.15">
      <c r="B71" s="23">
        <f>別紙1!B10</f>
        <v>0</v>
      </c>
      <c r="J71" s="23" t="str">
        <f t="shared" si="0"/>
        <v/>
      </c>
      <c r="P71" s="57" t="s">
        <v>42</v>
      </c>
      <c r="T71" s="351">
        <f>(COUNTIF($J$69:$J$104,3))/3</f>
        <v>0</v>
      </c>
      <c r="U71" s="257"/>
      <c r="V71" s="257"/>
    </row>
    <row r="72" spans="2:41" hidden="1" x14ac:dyDescent="0.15">
      <c r="B72" s="23">
        <f>別紙1!B12</f>
        <v>0</v>
      </c>
      <c r="J72" s="23" t="str">
        <f t="shared" si="0"/>
        <v/>
      </c>
      <c r="P72" s="57" t="s">
        <v>43</v>
      </c>
      <c r="T72" s="351">
        <f>(COUNTIF($J$69:$J$104,4))/4</f>
        <v>0</v>
      </c>
      <c r="U72" s="257"/>
      <c r="V72" s="257"/>
    </row>
    <row r="73" spans="2:41" hidden="1" x14ac:dyDescent="0.15">
      <c r="B73" s="23">
        <f>別紙1!B14</f>
        <v>0</v>
      </c>
      <c r="J73" s="23" t="str">
        <f t="shared" si="0"/>
        <v/>
      </c>
      <c r="P73" s="57" t="s">
        <v>44</v>
      </c>
      <c r="T73" s="351">
        <f>(COUNTIF($J$69:$J$104,5))/5</f>
        <v>0</v>
      </c>
      <c r="U73" s="257"/>
      <c r="V73" s="257"/>
    </row>
    <row r="74" spans="2:41" hidden="1" x14ac:dyDescent="0.15">
      <c r="B74" s="23">
        <f>別紙1!B16</f>
        <v>0</v>
      </c>
      <c r="J74" s="23" t="str">
        <f t="shared" si="0"/>
        <v/>
      </c>
      <c r="P74" s="57" t="s">
        <v>65</v>
      </c>
      <c r="T74" s="351">
        <f>(COUNTIF($J$69:$J$104,6))/6</f>
        <v>0</v>
      </c>
      <c r="U74" s="257"/>
      <c r="V74" s="257"/>
    </row>
    <row r="75" spans="2:41" hidden="1" x14ac:dyDescent="0.15">
      <c r="B75" s="23">
        <f>別紙1!B18</f>
        <v>0</v>
      </c>
      <c r="J75" s="23" t="str">
        <f t="shared" si="0"/>
        <v/>
      </c>
      <c r="P75" s="57" t="s">
        <v>68</v>
      </c>
      <c r="T75" s="351">
        <f>(COUNTIF($J$69:$J$104,7))/7</f>
        <v>0</v>
      </c>
      <c r="U75" s="257"/>
      <c r="V75" s="257"/>
    </row>
    <row r="76" spans="2:41" hidden="1" x14ac:dyDescent="0.15">
      <c r="B76" s="23">
        <f>別紙1!B20</f>
        <v>0</v>
      </c>
      <c r="J76" s="23" t="str">
        <f t="shared" si="0"/>
        <v/>
      </c>
      <c r="P76" s="57" t="s">
        <v>666</v>
      </c>
      <c r="T76" s="351">
        <f>(COUNTIF($J$69:$J$104,8))/8</f>
        <v>0</v>
      </c>
      <c r="U76" s="257"/>
      <c r="V76" s="257"/>
    </row>
    <row r="77" spans="2:41" hidden="1" x14ac:dyDescent="0.15">
      <c r="B77" s="23">
        <f>別紙1!B22</f>
        <v>0</v>
      </c>
      <c r="J77" s="23" t="str">
        <f t="shared" si="0"/>
        <v/>
      </c>
      <c r="P77" s="57" t="s">
        <v>667</v>
      </c>
      <c r="T77" s="351">
        <f>(COUNTIF($J$69:$J$104,9))/9</f>
        <v>0</v>
      </c>
      <c r="U77" s="257"/>
      <c r="V77" s="257"/>
    </row>
    <row r="78" spans="2:41" hidden="1" x14ac:dyDescent="0.15">
      <c r="B78" s="23">
        <f>別紙1!B24</f>
        <v>0</v>
      </c>
      <c r="J78" s="23" t="str">
        <f t="shared" si="0"/>
        <v/>
      </c>
      <c r="P78" s="57" t="s">
        <v>668</v>
      </c>
      <c r="T78" s="351">
        <f>(COUNTIF($J$69:$J$104,10))/10</f>
        <v>0</v>
      </c>
      <c r="U78" s="257"/>
      <c r="V78" s="257"/>
    </row>
    <row r="79" spans="2:41" hidden="1" x14ac:dyDescent="0.15">
      <c r="B79" s="23">
        <f>別紙1!B26</f>
        <v>0</v>
      </c>
      <c r="J79" s="23" t="str">
        <f t="shared" si="0"/>
        <v/>
      </c>
      <c r="P79" s="57" t="s">
        <v>669</v>
      </c>
      <c r="T79" s="351">
        <f>(COUNTIF($J$69:$J$104,11))/11</f>
        <v>0</v>
      </c>
      <c r="U79" s="257"/>
      <c r="V79" s="257"/>
    </row>
    <row r="80" spans="2:41" hidden="1" x14ac:dyDescent="0.15">
      <c r="B80" s="23">
        <f>別紙1!B28</f>
        <v>0</v>
      </c>
      <c r="J80" s="23" t="str">
        <f t="shared" si="0"/>
        <v/>
      </c>
      <c r="P80" s="57" t="s">
        <v>670</v>
      </c>
      <c r="T80" s="351">
        <f>(COUNTIF($J$69:$J$104,12))/12</f>
        <v>0</v>
      </c>
      <c r="U80" s="257"/>
      <c r="V80" s="257"/>
    </row>
    <row r="81" spans="2:22" hidden="1" x14ac:dyDescent="0.15">
      <c r="B81" s="23">
        <f>別紙1!B30</f>
        <v>0</v>
      </c>
      <c r="J81" s="23" t="str">
        <f t="shared" si="0"/>
        <v/>
      </c>
      <c r="P81" s="57" t="s">
        <v>671</v>
      </c>
      <c r="T81" s="351">
        <f>(COUNTIF($J$69:$J$104,13))/13</f>
        <v>0</v>
      </c>
      <c r="U81" s="257"/>
      <c r="V81" s="257"/>
    </row>
    <row r="82" spans="2:22" hidden="1" x14ac:dyDescent="0.15">
      <c r="B82" s="23">
        <f>別紙1!B32</f>
        <v>0</v>
      </c>
      <c r="J82" s="23" t="str">
        <f t="shared" si="0"/>
        <v/>
      </c>
      <c r="P82" s="57" t="s">
        <v>672</v>
      </c>
      <c r="T82" s="351">
        <f>(COUNTIF($J$69:$J$104,14))/14</f>
        <v>0</v>
      </c>
      <c r="U82" s="257"/>
      <c r="V82" s="257"/>
    </row>
    <row r="83" spans="2:22" hidden="1" x14ac:dyDescent="0.15">
      <c r="B83" s="23">
        <f>別紙1!B34</f>
        <v>0</v>
      </c>
      <c r="J83" s="23" t="str">
        <f t="shared" si="0"/>
        <v/>
      </c>
      <c r="P83" s="57" t="s">
        <v>673</v>
      </c>
      <c r="T83" s="351">
        <f>(COUNTIF($J$69:$J$104,15))/15</f>
        <v>0</v>
      </c>
      <c r="U83" s="257"/>
      <c r="V83" s="257"/>
    </row>
    <row r="84" spans="2:22" hidden="1" x14ac:dyDescent="0.15">
      <c r="B84" s="23">
        <f>別紙1!B36</f>
        <v>0</v>
      </c>
      <c r="J84" s="23" t="str">
        <f t="shared" si="0"/>
        <v/>
      </c>
    </row>
    <row r="85" spans="2:22" hidden="1" x14ac:dyDescent="0.15">
      <c r="B85" s="23">
        <f>別紙1!B38</f>
        <v>0</v>
      </c>
      <c r="J85" s="23" t="str">
        <f t="shared" si="0"/>
        <v/>
      </c>
    </row>
    <row r="86" spans="2:22" hidden="1" x14ac:dyDescent="0.15">
      <c r="B86" s="23">
        <f>別紙1!B40</f>
        <v>0</v>
      </c>
      <c r="J86" s="23" t="str">
        <f t="shared" si="0"/>
        <v/>
      </c>
    </row>
    <row r="87" spans="2:22" hidden="1" x14ac:dyDescent="0.15">
      <c r="B87" s="23">
        <f>別紙2!B6</f>
        <v>0</v>
      </c>
      <c r="J87" s="23" t="str">
        <f t="shared" si="0"/>
        <v/>
      </c>
    </row>
    <row r="88" spans="2:22" hidden="1" x14ac:dyDescent="0.15">
      <c r="B88" s="2">
        <f>別紙2!B8</f>
        <v>0</v>
      </c>
      <c r="J88" s="23" t="str">
        <f t="shared" si="0"/>
        <v/>
      </c>
    </row>
    <row r="89" spans="2:22" hidden="1" x14ac:dyDescent="0.15">
      <c r="B89" s="23">
        <f>別紙2!B10</f>
        <v>0</v>
      </c>
      <c r="J89" s="23" t="str">
        <f t="shared" si="0"/>
        <v/>
      </c>
    </row>
    <row r="90" spans="2:22" hidden="1" x14ac:dyDescent="0.15">
      <c r="B90" s="23">
        <f>別紙2!B12</f>
        <v>0</v>
      </c>
      <c r="J90" s="23" t="str">
        <f t="shared" si="0"/>
        <v/>
      </c>
      <c r="P90" s="57" t="s">
        <v>45</v>
      </c>
      <c r="T90" s="351">
        <f>SUM(T69:V83)</f>
        <v>0</v>
      </c>
      <c r="U90" s="257"/>
      <c r="V90" s="257"/>
    </row>
    <row r="91" spans="2:22" hidden="1" x14ac:dyDescent="0.15">
      <c r="B91" s="23">
        <f>別紙2!B14</f>
        <v>0</v>
      </c>
      <c r="J91" s="23" t="str">
        <f t="shared" si="0"/>
        <v/>
      </c>
      <c r="P91" s="58" t="s">
        <v>46</v>
      </c>
      <c r="T91" s="351">
        <f>B105</f>
        <v>0</v>
      </c>
      <c r="U91" s="257"/>
      <c r="V91" s="257"/>
    </row>
    <row r="92" spans="2:22" hidden="1" x14ac:dyDescent="0.15">
      <c r="B92" s="23">
        <f>別紙2!B16</f>
        <v>0</v>
      </c>
      <c r="J92" s="23" t="str">
        <f t="shared" si="0"/>
        <v/>
      </c>
    </row>
    <row r="93" spans="2:22" hidden="1" x14ac:dyDescent="0.15">
      <c r="B93" s="23">
        <f>別紙2!B18</f>
        <v>0</v>
      </c>
      <c r="J93" s="23" t="str">
        <f t="shared" si="0"/>
        <v/>
      </c>
    </row>
    <row r="94" spans="2:22" hidden="1" x14ac:dyDescent="0.15">
      <c r="B94" s="23">
        <f>別紙2!B20</f>
        <v>0</v>
      </c>
      <c r="J94" s="23" t="str">
        <f t="shared" si="0"/>
        <v/>
      </c>
    </row>
    <row r="95" spans="2:22" hidden="1" x14ac:dyDescent="0.15">
      <c r="B95" s="23">
        <f>別紙2!B22</f>
        <v>0</v>
      </c>
      <c r="J95" s="23" t="str">
        <f t="shared" si="0"/>
        <v/>
      </c>
    </row>
    <row r="96" spans="2:22" hidden="1" x14ac:dyDescent="0.15">
      <c r="B96" s="23">
        <f>別紙2!B24</f>
        <v>0</v>
      </c>
      <c r="J96" s="23" t="str">
        <f t="shared" si="0"/>
        <v/>
      </c>
    </row>
    <row r="97" spans="2:10" hidden="1" x14ac:dyDescent="0.15">
      <c r="B97" s="23">
        <f>別紙2!B26</f>
        <v>0</v>
      </c>
      <c r="J97" s="23" t="str">
        <f t="shared" si="0"/>
        <v/>
      </c>
    </row>
    <row r="98" spans="2:10" hidden="1" x14ac:dyDescent="0.15">
      <c r="B98" s="23">
        <f>別紙2!B28</f>
        <v>0</v>
      </c>
      <c r="J98" s="23" t="str">
        <f t="shared" si="0"/>
        <v/>
      </c>
    </row>
    <row r="99" spans="2:10" hidden="1" x14ac:dyDescent="0.15">
      <c r="B99" s="23">
        <f>別紙2!B30</f>
        <v>0</v>
      </c>
      <c r="J99" s="23" t="str">
        <f t="shared" si="0"/>
        <v/>
      </c>
    </row>
    <row r="100" spans="2:10" hidden="1" x14ac:dyDescent="0.15">
      <c r="B100" s="23">
        <f>別紙2!B32</f>
        <v>0</v>
      </c>
      <c r="J100" s="23" t="str">
        <f t="shared" si="0"/>
        <v/>
      </c>
    </row>
    <row r="101" spans="2:10" hidden="1" x14ac:dyDescent="0.15">
      <c r="B101" s="23">
        <f>別紙2!B34</f>
        <v>0</v>
      </c>
      <c r="J101" s="23" t="str">
        <f t="shared" si="0"/>
        <v/>
      </c>
    </row>
    <row r="102" spans="2:10" hidden="1" x14ac:dyDescent="0.15">
      <c r="B102" s="23">
        <f>別紙2!B36</f>
        <v>0</v>
      </c>
      <c r="J102" s="23" t="str">
        <f t="shared" si="0"/>
        <v/>
      </c>
    </row>
    <row r="103" spans="2:10" hidden="1" x14ac:dyDescent="0.15">
      <c r="B103" s="23">
        <f>別紙2!B38</f>
        <v>0</v>
      </c>
      <c r="J103" s="23" t="str">
        <f t="shared" si="0"/>
        <v/>
      </c>
    </row>
    <row r="104" spans="2:10" hidden="1" x14ac:dyDescent="0.15">
      <c r="B104" s="23">
        <f>別紙2!B40</f>
        <v>0</v>
      </c>
      <c r="J104" s="23" t="str">
        <f t="shared" si="0"/>
        <v/>
      </c>
    </row>
    <row r="105" spans="2:10" hidden="1" x14ac:dyDescent="0.15">
      <c r="B105" s="351">
        <f>36-COUNTIF($B$69:$B$104,0)</f>
        <v>0</v>
      </c>
      <c r="C105" s="257"/>
      <c r="D105" s="257"/>
      <c r="E105" s="257"/>
      <c r="F105" s="257"/>
    </row>
    <row r="106" spans="2:10" hidden="1" x14ac:dyDescent="0.15"/>
    <row r="107" spans="2:10" hidden="1" x14ac:dyDescent="0.15"/>
  </sheetData>
  <sheetProtection password="CC52" sheet="1" selectLockedCells="1"/>
  <mergeCells count="110">
    <mergeCell ref="P1:AO1"/>
    <mergeCell ref="C24:H28"/>
    <mergeCell ref="I28:K28"/>
    <mergeCell ref="Y28:AN28"/>
    <mergeCell ref="C32:H36"/>
    <mergeCell ref="I36:K36"/>
    <mergeCell ref="Y36:AN36"/>
    <mergeCell ref="J30:M30"/>
    <mergeCell ref="N30:AN31"/>
    <mergeCell ref="I31:M31"/>
    <mergeCell ref="Z34:AB34"/>
    <mergeCell ref="B15:AO15"/>
    <mergeCell ref="B3:AO3"/>
    <mergeCell ref="AH13:AI14"/>
    <mergeCell ref="AJ13:AO14"/>
    <mergeCell ref="AF14:AG14"/>
    <mergeCell ref="AF13:AG13"/>
    <mergeCell ref="I32:K32"/>
    <mergeCell ref="C22:H23"/>
    <mergeCell ref="J22:M22"/>
    <mergeCell ref="N22:AN23"/>
    <mergeCell ref="I24:K24"/>
    <mergeCell ref="I27:K27"/>
    <mergeCell ref="I23:M23"/>
    <mergeCell ref="B105:F105"/>
    <mergeCell ref="T69:V69"/>
    <mergeCell ref="T70:V70"/>
    <mergeCell ref="T71:V71"/>
    <mergeCell ref="T72:V72"/>
    <mergeCell ref="T73:V73"/>
    <mergeCell ref="T74:V74"/>
    <mergeCell ref="T75:V75"/>
    <mergeCell ref="B54:B58"/>
    <mergeCell ref="T90:V90"/>
    <mergeCell ref="T91:V91"/>
    <mergeCell ref="C54:AO59"/>
    <mergeCell ref="T76:V76"/>
    <mergeCell ref="T77:V77"/>
    <mergeCell ref="T78:V78"/>
    <mergeCell ref="T79:V79"/>
    <mergeCell ref="T80:V80"/>
    <mergeCell ref="T81:V81"/>
    <mergeCell ref="T82:V82"/>
    <mergeCell ref="T83:V83"/>
    <mergeCell ref="AF41:AM41"/>
    <mergeCell ref="AW61:AX61"/>
    <mergeCell ref="AS61:AU61"/>
    <mergeCell ref="AQ59:AU59"/>
    <mergeCell ref="AV59:AY59"/>
    <mergeCell ref="AW60:AX60"/>
    <mergeCell ref="AS60:AU60"/>
    <mergeCell ref="B44:AO44"/>
    <mergeCell ref="Z42:AM42"/>
    <mergeCell ref="C45:G46"/>
    <mergeCell ref="H45:U46"/>
    <mergeCell ref="V45:Z46"/>
    <mergeCell ref="AQ56:AU56"/>
    <mergeCell ref="C50:E51"/>
    <mergeCell ref="F50:AN51"/>
    <mergeCell ref="B49:AO49"/>
    <mergeCell ref="C47:U48"/>
    <mergeCell ref="V47:Z48"/>
    <mergeCell ref="AA45:AG46"/>
    <mergeCell ref="AA47:AG48"/>
    <mergeCell ref="AH45:AN46"/>
    <mergeCell ref="AH47:AN48"/>
    <mergeCell ref="C19:H20"/>
    <mergeCell ref="I19:Y20"/>
    <mergeCell ref="Z19:AB20"/>
    <mergeCell ref="AC19:AN19"/>
    <mergeCell ref="AC20:AN20"/>
    <mergeCell ref="C21:H21"/>
    <mergeCell ref="I21:Y21"/>
    <mergeCell ref="Z21:AB21"/>
    <mergeCell ref="AC21:AN21"/>
    <mergeCell ref="AQ3:AW3"/>
    <mergeCell ref="AX3:BB3"/>
    <mergeCell ref="BC3:BK3"/>
    <mergeCell ref="AW56:AY56"/>
    <mergeCell ref="AQ53:AU53"/>
    <mergeCell ref="AW53:AY53"/>
    <mergeCell ref="AQ54:AU54"/>
    <mergeCell ref="AW54:AY54"/>
    <mergeCell ref="AQ55:AU55"/>
    <mergeCell ref="AW55:AY55"/>
    <mergeCell ref="AQ23:AQ50"/>
    <mergeCell ref="AC40:AM40"/>
    <mergeCell ref="T43:AM43"/>
    <mergeCell ref="C30:H31"/>
    <mergeCell ref="I33:K34"/>
    <mergeCell ref="I35:K35"/>
    <mergeCell ref="L32:Y32"/>
    <mergeCell ref="L24:Y24"/>
    <mergeCell ref="Z24:AB25"/>
    <mergeCell ref="AC24:AN25"/>
    <mergeCell ref="L25:Y25"/>
    <mergeCell ref="I25:K25"/>
    <mergeCell ref="I26:K26"/>
    <mergeCell ref="L26:Y26"/>
    <mergeCell ref="Z26:AB26"/>
    <mergeCell ref="AC26:AN26"/>
    <mergeCell ref="Z32:AB33"/>
    <mergeCell ref="AC34:AN34"/>
    <mergeCell ref="U28:W28"/>
    <mergeCell ref="U36:W36"/>
    <mergeCell ref="L27:AN27"/>
    <mergeCell ref="L35:AN35"/>
    <mergeCell ref="L33:Y34"/>
    <mergeCell ref="AC32:AN32"/>
    <mergeCell ref="S41:Z41"/>
  </mergeCells>
  <phoneticPr fontId="2"/>
  <dataValidations count="7">
    <dataValidation imeMode="halfAlpha" allowBlank="1" showInputMessage="1" showErrorMessage="1" sqref="C65562:F65567 IY65562:JB65567 SU65562:SX65567 ACQ65562:ACT65567 AMM65562:AMP65567 AWI65562:AWL65567 BGE65562:BGH65567 BQA65562:BQD65567 BZW65562:BZZ65567 CJS65562:CJV65567 CTO65562:CTR65567 DDK65562:DDN65567 DNG65562:DNJ65567 DXC65562:DXF65567 EGY65562:EHB65567 EQU65562:EQX65567 FAQ65562:FAT65567 FKM65562:FKP65567 FUI65562:FUL65567 GEE65562:GEH65567 GOA65562:GOD65567 GXW65562:GXZ65567 HHS65562:HHV65567 HRO65562:HRR65567 IBK65562:IBN65567 ILG65562:ILJ65567 IVC65562:IVF65567 JEY65562:JFB65567 JOU65562:JOX65567 JYQ65562:JYT65567 KIM65562:KIP65567 KSI65562:KSL65567 LCE65562:LCH65567 LMA65562:LMD65567 LVW65562:LVZ65567 MFS65562:MFV65567 MPO65562:MPR65567 MZK65562:MZN65567 NJG65562:NJJ65567 NTC65562:NTF65567 OCY65562:ODB65567 OMU65562:OMX65567 OWQ65562:OWT65567 PGM65562:PGP65567 PQI65562:PQL65567 QAE65562:QAH65567 QKA65562:QKD65567 QTW65562:QTZ65567 RDS65562:RDV65567 RNO65562:RNR65567 RXK65562:RXN65567 SHG65562:SHJ65567 SRC65562:SRF65567 TAY65562:TBB65567 TKU65562:TKX65567 TUQ65562:TUT65567 UEM65562:UEP65567 UOI65562:UOL65567 UYE65562:UYH65567 VIA65562:VID65567 VRW65562:VRZ65567 WBS65562:WBV65567 WLO65562:WLR65567 WVK65562:WVN65567 C131098:F131103 IY131098:JB131103 SU131098:SX131103 ACQ131098:ACT131103 AMM131098:AMP131103 AWI131098:AWL131103 BGE131098:BGH131103 BQA131098:BQD131103 BZW131098:BZZ131103 CJS131098:CJV131103 CTO131098:CTR131103 DDK131098:DDN131103 DNG131098:DNJ131103 DXC131098:DXF131103 EGY131098:EHB131103 EQU131098:EQX131103 FAQ131098:FAT131103 FKM131098:FKP131103 FUI131098:FUL131103 GEE131098:GEH131103 GOA131098:GOD131103 GXW131098:GXZ131103 HHS131098:HHV131103 HRO131098:HRR131103 IBK131098:IBN131103 ILG131098:ILJ131103 IVC131098:IVF131103 JEY131098:JFB131103 JOU131098:JOX131103 JYQ131098:JYT131103 KIM131098:KIP131103 KSI131098:KSL131103 LCE131098:LCH131103 LMA131098:LMD131103 LVW131098:LVZ131103 MFS131098:MFV131103 MPO131098:MPR131103 MZK131098:MZN131103 NJG131098:NJJ131103 NTC131098:NTF131103 OCY131098:ODB131103 OMU131098:OMX131103 OWQ131098:OWT131103 PGM131098:PGP131103 PQI131098:PQL131103 QAE131098:QAH131103 QKA131098:QKD131103 QTW131098:QTZ131103 RDS131098:RDV131103 RNO131098:RNR131103 RXK131098:RXN131103 SHG131098:SHJ131103 SRC131098:SRF131103 TAY131098:TBB131103 TKU131098:TKX131103 TUQ131098:TUT131103 UEM131098:UEP131103 UOI131098:UOL131103 UYE131098:UYH131103 VIA131098:VID131103 VRW131098:VRZ131103 WBS131098:WBV131103 WLO131098:WLR131103 WVK131098:WVN131103 C196634:F196639 IY196634:JB196639 SU196634:SX196639 ACQ196634:ACT196639 AMM196634:AMP196639 AWI196634:AWL196639 BGE196634:BGH196639 BQA196634:BQD196639 BZW196634:BZZ196639 CJS196634:CJV196639 CTO196634:CTR196639 DDK196634:DDN196639 DNG196634:DNJ196639 DXC196634:DXF196639 EGY196634:EHB196639 EQU196634:EQX196639 FAQ196634:FAT196639 FKM196634:FKP196639 FUI196634:FUL196639 GEE196634:GEH196639 GOA196634:GOD196639 GXW196634:GXZ196639 HHS196634:HHV196639 HRO196634:HRR196639 IBK196634:IBN196639 ILG196634:ILJ196639 IVC196634:IVF196639 JEY196634:JFB196639 JOU196634:JOX196639 JYQ196634:JYT196639 KIM196634:KIP196639 KSI196634:KSL196639 LCE196634:LCH196639 LMA196634:LMD196639 LVW196634:LVZ196639 MFS196634:MFV196639 MPO196634:MPR196639 MZK196634:MZN196639 NJG196634:NJJ196639 NTC196634:NTF196639 OCY196634:ODB196639 OMU196634:OMX196639 OWQ196634:OWT196639 PGM196634:PGP196639 PQI196634:PQL196639 QAE196634:QAH196639 QKA196634:QKD196639 QTW196634:QTZ196639 RDS196634:RDV196639 RNO196634:RNR196639 RXK196634:RXN196639 SHG196634:SHJ196639 SRC196634:SRF196639 TAY196634:TBB196639 TKU196634:TKX196639 TUQ196634:TUT196639 UEM196634:UEP196639 UOI196634:UOL196639 UYE196634:UYH196639 VIA196634:VID196639 VRW196634:VRZ196639 WBS196634:WBV196639 WLO196634:WLR196639 WVK196634:WVN196639 C262170:F262175 IY262170:JB262175 SU262170:SX262175 ACQ262170:ACT262175 AMM262170:AMP262175 AWI262170:AWL262175 BGE262170:BGH262175 BQA262170:BQD262175 BZW262170:BZZ262175 CJS262170:CJV262175 CTO262170:CTR262175 DDK262170:DDN262175 DNG262170:DNJ262175 DXC262170:DXF262175 EGY262170:EHB262175 EQU262170:EQX262175 FAQ262170:FAT262175 FKM262170:FKP262175 FUI262170:FUL262175 GEE262170:GEH262175 GOA262170:GOD262175 GXW262170:GXZ262175 HHS262170:HHV262175 HRO262170:HRR262175 IBK262170:IBN262175 ILG262170:ILJ262175 IVC262170:IVF262175 JEY262170:JFB262175 JOU262170:JOX262175 JYQ262170:JYT262175 KIM262170:KIP262175 KSI262170:KSL262175 LCE262170:LCH262175 LMA262170:LMD262175 LVW262170:LVZ262175 MFS262170:MFV262175 MPO262170:MPR262175 MZK262170:MZN262175 NJG262170:NJJ262175 NTC262170:NTF262175 OCY262170:ODB262175 OMU262170:OMX262175 OWQ262170:OWT262175 PGM262170:PGP262175 PQI262170:PQL262175 QAE262170:QAH262175 QKA262170:QKD262175 QTW262170:QTZ262175 RDS262170:RDV262175 RNO262170:RNR262175 RXK262170:RXN262175 SHG262170:SHJ262175 SRC262170:SRF262175 TAY262170:TBB262175 TKU262170:TKX262175 TUQ262170:TUT262175 UEM262170:UEP262175 UOI262170:UOL262175 UYE262170:UYH262175 VIA262170:VID262175 VRW262170:VRZ262175 WBS262170:WBV262175 WLO262170:WLR262175 WVK262170:WVN262175 C327706:F327711 IY327706:JB327711 SU327706:SX327711 ACQ327706:ACT327711 AMM327706:AMP327711 AWI327706:AWL327711 BGE327706:BGH327711 BQA327706:BQD327711 BZW327706:BZZ327711 CJS327706:CJV327711 CTO327706:CTR327711 DDK327706:DDN327711 DNG327706:DNJ327711 DXC327706:DXF327711 EGY327706:EHB327711 EQU327706:EQX327711 FAQ327706:FAT327711 FKM327706:FKP327711 FUI327706:FUL327711 GEE327706:GEH327711 GOA327706:GOD327711 GXW327706:GXZ327711 HHS327706:HHV327711 HRO327706:HRR327711 IBK327706:IBN327711 ILG327706:ILJ327711 IVC327706:IVF327711 JEY327706:JFB327711 JOU327706:JOX327711 JYQ327706:JYT327711 KIM327706:KIP327711 KSI327706:KSL327711 LCE327706:LCH327711 LMA327706:LMD327711 LVW327706:LVZ327711 MFS327706:MFV327711 MPO327706:MPR327711 MZK327706:MZN327711 NJG327706:NJJ327711 NTC327706:NTF327711 OCY327706:ODB327711 OMU327706:OMX327711 OWQ327706:OWT327711 PGM327706:PGP327711 PQI327706:PQL327711 QAE327706:QAH327711 QKA327706:QKD327711 QTW327706:QTZ327711 RDS327706:RDV327711 RNO327706:RNR327711 RXK327706:RXN327711 SHG327706:SHJ327711 SRC327706:SRF327711 TAY327706:TBB327711 TKU327706:TKX327711 TUQ327706:TUT327711 UEM327706:UEP327711 UOI327706:UOL327711 UYE327706:UYH327711 VIA327706:VID327711 VRW327706:VRZ327711 WBS327706:WBV327711 WLO327706:WLR327711 WVK327706:WVN327711 C393242:F393247 IY393242:JB393247 SU393242:SX393247 ACQ393242:ACT393247 AMM393242:AMP393247 AWI393242:AWL393247 BGE393242:BGH393247 BQA393242:BQD393247 BZW393242:BZZ393247 CJS393242:CJV393247 CTO393242:CTR393247 DDK393242:DDN393247 DNG393242:DNJ393247 DXC393242:DXF393247 EGY393242:EHB393247 EQU393242:EQX393247 FAQ393242:FAT393247 FKM393242:FKP393247 FUI393242:FUL393247 GEE393242:GEH393247 GOA393242:GOD393247 GXW393242:GXZ393247 HHS393242:HHV393247 HRO393242:HRR393247 IBK393242:IBN393247 ILG393242:ILJ393247 IVC393242:IVF393247 JEY393242:JFB393247 JOU393242:JOX393247 JYQ393242:JYT393247 KIM393242:KIP393247 KSI393242:KSL393247 LCE393242:LCH393247 LMA393242:LMD393247 LVW393242:LVZ393247 MFS393242:MFV393247 MPO393242:MPR393247 MZK393242:MZN393247 NJG393242:NJJ393247 NTC393242:NTF393247 OCY393242:ODB393247 OMU393242:OMX393247 OWQ393242:OWT393247 PGM393242:PGP393247 PQI393242:PQL393247 QAE393242:QAH393247 QKA393242:QKD393247 QTW393242:QTZ393247 RDS393242:RDV393247 RNO393242:RNR393247 RXK393242:RXN393247 SHG393242:SHJ393247 SRC393242:SRF393247 TAY393242:TBB393247 TKU393242:TKX393247 TUQ393242:TUT393247 UEM393242:UEP393247 UOI393242:UOL393247 UYE393242:UYH393247 VIA393242:VID393247 VRW393242:VRZ393247 WBS393242:WBV393247 WLO393242:WLR393247 WVK393242:WVN393247 C458778:F458783 IY458778:JB458783 SU458778:SX458783 ACQ458778:ACT458783 AMM458778:AMP458783 AWI458778:AWL458783 BGE458778:BGH458783 BQA458778:BQD458783 BZW458778:BZZ458783 CJS458778:CJV458783 CTO458778:CTR458783 DDK458778:DDN458783 DNG458778:DNJ458783 DXC458778:DXF458783 EGY458778:EHB458783 EQU458778:EQX458783 FAQ458778:FAT458783 FKM458778:FKP458783 FUI458778:FUL458783 GEE458778:GEH458783 GOA458778:GOD458783 GXW458778:GXZ458783 HHS458778:HHV458783 HRO458778:HRR458783 IBK458778:IBN458783 ILG458778:ILJ458783 IVC458778:IVF458783 JEY458778:JFB458783 JOU458778:JOX458783 JYQ458778:JYT458783 KIM458778:KIP458783 KSI458778:KSL458783 LCE458778:LCH458783 LMA458778:LMD458783 LVW458778:LVZ458783 MFS458778:MFV458783 MPO458778:MPR458783 MZK458778:MZN458783 NJG458778:NJJ458783 NTC458778:NTF458783 OCY458778:ODB458783 OMU458778:OMX458783 OWQ458778:OWT458783 PGM458778:PGP458783 PQI458778:PQL458783 QAE458778:QAH458783 QKA458778:QKD458783 QTW458778:QTZ458783 RDS458778:RDV458783 RNO458778:RNR458783 RXK458778:RXN458783 SHG458778:SHJ458783 SRC458778:SRF458783 TAY458778:TBB458783 TKU458778:TKX458783 TUQ458778:TUT458783 UEM458778:UEP458783 UOI458778:UOL458783 UYE458778:UYH458783 VIA458778:VID458783 VRW458778:VRZ458783 WBS458778:WBV458783 WLO458778:WLR458783 WVK458778:WVN458783 C524314:F524319 IY524314:JB524319 SU524314:SX524319 ACQ524314:ACT524319 AMM524314:AMP524319 AWI524314:AWL524319 BGE524314:BGH524319 BQA524314:BQD524319 BZW524314:BZZ524319 CJS524314:CJV524319 CTO524314:CTR524319 DDK524314:DDN524319 DNG524314:DNJ524319 DXC524314:DXF524319 EGY524314:EHB524319 EQU524314:EQX524319 FAQ524314:FAT524319 FKM524314:FKP524319 FUI524314:FUL524319 GEE524314:GEH524319 GOA524314:GOD524319 GXW524314:GXZ524319 HHS524314:HHV524319 HRO524314:HRR524319 IBK524314:IBN524319 ILG524314:ILJ524319 IVC524314:IVF524319 JEY524314:JFB524319 JOU524314:JOX524319 JYQ524314:JYT524319 KIM524314:KIP524319 KSI524314:KSL524319 LCE524314:LCH524319 LMA524314:LMD524319 LVW524314:LVZ524319 MFS524314:MFV524319 MPO524314:MPR524319 MZK524314:MZN524319 NJG524314:NJJ524319 NTC524314:NTF524319 OCY524314:ODB524319 OMU524314:OMX524319 OWQ524314:OWT524319 PGM524314:PGP524319 PQI524314:PQL524319 QAE524314:QAH524319 QKA524314:QKD524319 QTW524314:QTZ524319 RDS524314:RDV524319 RNO524314:RNR524319 RXK524314:RXN524319 SHG524314:SHJ524319 SRC524314:SRF524319 TAY524314:TBB524319 TKU524314:TKX524319 TUQ524314:TUT524319 UEM524314:UEP524319 UOI524314:UOL524319 UYE524314:UYH524319 VIA524314:VID524319 VRW524314:VRZ524319 WBS524314:WBV524319 WLO524314:WLR524319 WVK524314:WVN524319 C589850:F589855 IY589850:JB589855 SU589850:SX589855 ACQ589850:ACT589855 AMM589850:AMP589855 AWI589850:AWL589855 BGE589850:BGH589855 BQA589850:BQD589855 BZW589850:BZZ589855 CJS589850:CJV589855 CTO589850:CTR589855 DDK589850:DDN589855 DNG589850:DNJ589855 DXC589850:DXF589855 EGY589850:EHB589855 EQU589850:EQX589855 FAQ589850:FAT589855 FKM589850:FKP589855 FUI589850:FUL589855 GEE589850:GEH589855 GOA589850:GOD589855 GXW589850:GXZ589855 HHS589850:HHV589855 HRO589850:HRR589855 IBK589850:IBN589855 ILG589850:ILJ589855 IVC589850:IVF589855 JEY589850:JFB589855 JOU589850:JOX589855 JYQ589850:JYT589855 KIM589850:KIP589855 KSI589850:KSL589855 LCE589850:LCH589855 LMA589850:LMD589855 LVW589850:LVZ589855 MFS589850:MFV589855 MPO589850:MPR589855 MZK589850:MZN589855 NJG589850:NJJ589855 NTC589850:NTF589855 OCY589850:ODB589855 OMU589850:OMX589855 OWQ589850:OWT589855 PGM589850:PGP589855 PQI589850:PQL589855 QAE589850:QAH589855 QKA589850:QKD589855 QTW589850:QTZ589855 RDS589850:RDV589855 RNO589850:RNR589855 RXK589850:RXN589855 SHG589850:SHJ589855 SRC589850:SRF589855 TAY589850:TBB589855 TKU589850:TKX589855 TUQ589850:TUT589855 UEM589850:UEP589855 UOI589850:UOL589855 UYE589850:UYH589855 VIA589850:VID589855 VRW589850:VRZ589855 WBS589850:WBV589855 WLO589850:WLR589855 WVK589850:WVN589855 C655386:F655391 IY655386:JB655391 SU655386:SX655391 ACQ655386:ACT655391 AMM655386:AMP655391 AWI655386:AWL655391 BGE655386:BGH655391 BQA655386:BQD655391 BZW655386:BZZ655391 CJS655386:CJV655391 CTO655386:CTR655391 DDK655386:DDN655391 DNG655386:DNJ655391 DXC655386:DXF655391 EGY655386:EHB655391 EQU655386:EQX655391 FAQ655386:FAT655391 FKM655386:FKP655391 FUI655386:FUL655391 GEE655386:GEH655391 GOA655386:GOD655391 GXW655386:GXZ655391 HHS655386:HHV655391 HRO655386:HRR655391 IBK655386:IBN655391 ILG655386:ILJ655391 IVC655386:IVF655391 JEY655386:JFB655391 JOU655386:JOX655391 JYQ655386:JYT655391 KIM655386:KIP655391 KSI655386:KSL655391 LCE655386:LCH655391 LMA655386:LMD655391 LVW655386:LVZ655391 MFS655386:MFV655391 MPO655386:MPR655391 MZK655386:MZN655391 NJG655386:NJJ655391 NTC655386:NTF655391 OCY655386:ODB655391 OMU655386:OMX655391 OWQ655386:OWT655391 PGM655386:PGP655391 PQI655386:PQL655391 QAE655386:QAH655391 QKA655386:QKD655391 QTW655386:QTZ655391 RDS655386:RDV655391 RNO655386:RNR655391 RXK655386:RXN655391 SHG655386:SHJ655391 SRC655386:SRF655391 TAY655386:TBB655391 TKU655386:TKX655391 TUQ655386:TUT655391 UEM655386:UEP655391 UOI655386:UOL655391 UYE655386:UYH655391 VIA655386:VID655391 VRW655386:VRZ655391 WBS655386:WBV655391 WLO655386:WLR655391 WVK655386:WVN655391 C720922:F720927 IY720922:JB720927 SU720922:SX720927 ACQ720922:ACT720927 AMM720922:AMP720927 AWI720922:AWL720927 BGE720922:BGH720927 BQA720922:BQD720927 BZW720922:BZZ720927 CJS720922:CJV720927 CTO720922:CTR720927 DDK720922:DDN720927 DNG720922:DNJ720927 DXC720922:DXF720927 EGY720922:EHB720927 EQU720922:EQX720927 FAQ720922:FAT720927 FKM720922:FKP720927 FUI720922:FUL720927 GEE720922:GEH720927 GOA720922:GOD720927 GXW720922:GXZ720927 HHS720922:HHV720927 HRO720922:HRR720927 IBK720922:IBN720927 ILG720922:ILJ720927 IVC720922:IVF720927 JEY720922:JFB720927 JOU720922:JOX720927 JYQ720922:JYT720927 KIM720922:KIP720927 KSI720922:KSL720927 LCE720922:LCH720927 LMA720922:LMD720927 LVW720922:LVZ720927 MFS720922:MFV720927 MPO720922:MPR720927 MZK720922:MZN720927 NJG720922:NJJ720927 NTC720922:NTF720927 OCY720922:ODB720927 OMU720922:OMX720927 OWQ720922:OWT720927 PGM720922:PGP720927 PQI720922:PQL720927 QAE720922:QAH720927 QKA720922:QKD720927 QTW720922:QTZ720927 RDS720922:RDV720927 RNO720922:RNR720927 RXK720922:RXN720927 SHG720922:SHJ720927 SRC720922:SRF720927 TAY720922:TBB720927 TKU720922:TKX720927 TUQ720922:TUT720927 UEM720922:UEP720927 UOI720922:UOL720927 UYE720922:UYH720927 VIA720922:VID720927 VRW720922:VRZ720927 WBS720922:WBV720927 WLO720922:WLR720927 WVK720922:WVN720927 C786458:F786463 IY786458:JB786463 SU786458:SX786463 ACQ786458:ACT786463 AMM786458:AMP786463 AWI786458:AWL786463 BGE786458:BGH786463 BQA786458:BQD786463 BZW786458:BZZ786463 CJS786458:CJV786463 CTO786458:CTR786463 DDK786458:DDN786463 DNG786458:DNJ786463 DXC786458:DXF786463 EGY786458:EHB786463 EQU786458:EQX786463 FAQ786458:FAT786463 FKM786458:FKP786463 FUI786458:FUL786463 GEE786458:GEH786463 GOA786458:GOD786463 GXW786458:GXZ786463 HHS786458:HHV786463 HRO786458:HRR786463 IBK786458:IBN786463 ILG786458:ILJ786463 IVC786458:IVF786463 JEY786458:JFB786463 JOU786458:JOX786463 JYQ786458:JYT786463 KIM786458:KIP786463 KSI786458:KSL786463 LCE786458:LCH786463 LMA786458:LMD786463 LVW786458:LVZ786463 MFS786458:MFV786463 MPO786458:MPR786463 MZK786458:MZN786463 NJG786458:NJJ786463 NTC786458:NTF786463 OCY786458:ODB786463 OMU786458:OMX786463 OWQ786458:OWT786463 PGM786458:PGP786463 PQI786458:PQL786463 QAE786458:QAH786463 QKA786458:QKD786463 QTW786458:QTZ786463 RDS786458:RDV786463 RNO786458:RNR786463 RXK786458:RXN786463 SHG786458:SHJ786463 SRC786458:SRF786463 TAY786458:TBB786463 TKU786458:TKX786463 TUQ786458:TUT786463 UEM786458:UEP786463 UOI786458:UOL786463 UYE786458:UYH786463 VIA786458:VID786463 VRW786458:VRZ786463 WBS786458:WBV786463 WLO786458:WLR786463 WVK786458:WVN786463 C851994:F851999 IY851994:JB851999 SU851994:SX851999 ACQ851994:ACT851999 AMM851994:AMP851999 AWI851994:AWL851999 BGE851994:BGH851999 BQA851994:BQD851999 BZW851994:BZZ851999 CJS851994:CJV851999 CTO851994:CTR851999 DDK851994:DDN851999 DNG851994:DNJ851999 DXC851994:DXF851999 EGY851994:EHB851999 EQU851994:EQX851999 FAQ851994:FAT851999 FKM851994:FKP851999 FUI851994:FUL851999 GEE851994:GEH851999 GOA851994:GOD851999 GXW851994:GXZ851999 HHS851994:HHV851999 HRO851994:HRR851999 IBK851994:IBN851999 ILG851994:ILJ851999 IVC851994:IVF851999 JEY851994:JFB851999 JOU851994:JOX851999 JYQ851994:JYT851999 KIM851994:KIP851999 KSI851994:KSL851999 LCE851994:LCH851999 LMA851994:LMD851999 LVW851994:LVZ851999 MFS851994:MFV851999 MPO851994:MPR851999 MZK851994:MZN851999 NJG851994:NJJ851999 NTC851994:NTF851999 OCY851994:ODB851999 OMU851994:OMX851999 OWQ851994:OWT851999 PGM851994:PGP851999 PQI851994:PQL851999 QAE851994:QAH851999 QKA851994:QKD851999 QTW851994:QTZ851999 RDS851994:RDV851999 RNO851994:RNR851999 RXK851994:RXN851999 SHG851994:SHJ851999 SRC851994:SRF851999 TAY851994:TBB851999 TKU851994:TKX851999 TUQ851994:TUT851999 UEM851994:UEP851999 UOI851994:UOL851999 UYE851994:UYH851999 VIA851994:VID851999 VRW851994:VRZ851999 WBS851994:WBV851999 WLO851994:WLR851999 WVK851994:WVN851999 C917530:F917535 IY917530:JB917535 SU917530:SX917535 ACQ917530:ACT917535 AMM917530:AMP917535 AWI917530:AWL917535 BGE917530:BGH917535 BQA917530:BQD917535 BZW917530:BZZ917535 CJS917530:CJV917535 CTO917530:CTR917535 DDK917530:DDN917535 DNG917530:DNJ917535 DXC917530:DXF917535 EGY917530:EHB917535 EQU917530:EQX917535 FAQ917530:FAT917535 FKM917530:FKP917535 FUI917530:FUL917535 GEE917530:GEH917535 GOA917530:GOD917535 GXW917530:GXZ917535 HHS917530:HHV917535 HRO917530:HRR917535 IBK917530:IBN917535 ILG917530:ILJ917535 IVC917530:IVF917535 JEY917530:JFB917535 JOU917530:JOX917535 JYQ917530:JYT917535 KIM917530:KIP917535 KSI917530:KSL917535 LCE917530:LCH917535 LMA917530:LMD917535 LVW917530:LVZ917535 MFS917530:MFV917535 MPO917530:MPR917535 MZK917530:MZN917535 NJG917530:NJJ917535 NTC917530:NTF917535 OCY917530:ODB917535 OMU917530:OMX917535 OWQ917530:OWT917535 PGM917530:PGP917535 PQI917530:PQL917535 QAE917530:QAH917535 QKA917530:QKD917535 QTW917530:QTZ917535 RDS917530:RDV917535 RNO917530:RNR917535 RXK917530:RXN917535 SHG917530:SHJ917535 SRC917530:SRF917535 TAY917530:TBB917535 TKU917530:TKX917535 TUQ917530:TUT917535 UEM917530:UEP917535 UOI917530:UOL917535 UYE917530:UYH917535 VIA917530:VID917535 VRW917530:VRZ917535 WBS917530:WBV917535 WLO917530:WLR917535 WVK917530:WVN917535 C983066:F983071 IY983066:JB983071 SU983066:SX983071 ACQ983066:ACT983071 AMM983066:AMP983071 AWI983066:AWL983071 BGE983066:BGH983071 BQA983066:BQD983071 BZW983066:BZZ983071 CJS983066:CJV983071 CTO983066:CTR983071 DDK983066:DDN983071 DNG983066:DNJ983071 DXC983066:DXF983071 EGY983066:EHB983071 EQU983066:EQX983071 FAQ983066:FAT983071 FKM983066:FKP983071 FUI983066:FUL983071 GEE983066:GEH983071 GOA983066:GOD983071 GXW983066:GXZ983071 HHS983066:HHV983071 HRO983066:HRR983071 IBK983066:IBN983071 ILG983066:ILJ983071 IVC983066:IVF983071 JEY983066:JFB983071 JOU983066:JOX983071 JYQ983066:JYT983071 KIM983066:KIP983071 KSI983066:KSL983071 LCE983066:LCH983071 LMA983066:LMD983071 LVW983066:LVZ983071 MFS983066:MFV983071 MPO983066:MPR983071 MZK983066:MZN983071 NJG983066:NJJ983071 NTC983066:NTF983071 OCY983066:ODB983071 OMU983066:OMX983071 OWQ983066:OWT983071 PGM983066:PGP983071 PQI983066:PQL983071 QAE983066:QAH983071 QKA983066:QKD983071 QTW983066:QTZ983071 RDS983066:RDV983071 RNO983066:RNR983071 RXK983066:RXN983071 SHG983066:SHJ983071 SRC983066:SRF983071 TAY983066:TBB983071 TKU983066:TKX983071 TUQ983066:TUT983071 UEM983066:UEP983071 UOI983066:UOL983071 UYE983066:UYH983071 VIA983066:VID983071 VRW983066:VRZ983071 WBS983066:WBV983071 WLO983066:WLR983071 WVK983066:WVN983071 R65562:U65567 JN65562:JQ65567 TJ65562:TM65567 ADF65562:ADI65567 ANB65562:ANE65567 AWX65562:AXA65567 BGT65562:BGW65567 BQP65562:BQS65567 CAL65562:CAO65567 CKH65562:CKK65567 CUD65562:CUG65567 DDZ65562:DEC65567 DNV65562:DNY65567 DXR65562:DXU65567 EHN65562:EHQ65567 ERJ65562:ERM65567 FBF65562:FBI65567 FLB65562:FLE65567 FUX65562:FVA65567 GET65562:GEW65567 GOP65562:GOS65567 GYL65562:GYO65567 HIH65562:HIK65567 HSD65562:HSG65567 IBZ65562:ICC65567 ILV65562:ILY65567 IVR65562:IVU65567 JFN65562:JFQ65567 JPJ65562:JPM65567 JZF65562:JZI65567 KJB65562:KJE65567 KSX65562:KTA65567 LCT65562:LCW65567 LMP65562:LMS65567 LWL65562:LWO65567 MGH65562:MGK65567 MQD65562:MQG65567 MZZ65562:NAC65567 NJV65562:NJY65567 NTR65562:NTU65567 ODN65562:ODQ65567 ONJ65562:ONM65567 OXF65562:OXI65567 PHB65562:PHE65567 PQX65562:PRA65567 QAT65562:QAW65567 QKP65562:QKS65567 QUL65562:QUO65567 REH65562:REK65567 ROD65562:ROG65567 RXZ65562:RYC65567 SHV65562:SHY65567 SRR65562:SRU65567 TBN65562:TBQ65567 TLJ65562:TLM65567 TVF65562:TVI65567 UFB65562:UFE65567 UOX65562:UPA65567 UYT65562:UYW65567 VIP65562:VIS65567 VSL65562:VSO65567 WCH65562:WCK65567 WMD65562:WMG65567 WVZ65562:WWC65567 R131098:U131103 JN131098:JQ131103 TJ131098:TM131103 ADF131098:ADI131103 ANB131098:ANE131103 AWX131098:AXA131103 BGT131098:BGW131103 BQP131098:BQS131103 CAL131098:CAO131103 CKH131098:CKK131103 CUD131098:CUG131103 DDZ131098:DEC131103 DNV131098:DNY131103 DXR131098:DXU131103 EHN131098:EHQ131103 ERJ131098:ERM131103 FBF131098:FBI131103 FLB131098:FLE131103 FUX131098:FVA131103 GET131098:GEW131103 GOP131098:GOS131103 GYL131098:GYO131103 HIH131098:HIK131103 HSD131098:HSG131103 IBZ131098:ICC131103 ILV131098:ILY131103 IVR131098:IVU131103 JFN131098:JFQ131103 JPJ131098:JPM131103 JZF131098:JZI131103 KJB131098:KJE131103 KSX131098:KTA131103 LCT131098:LCW131103 LMP131098:LMS131103 LWL131098:LWO131103 MGH131098:MGK131103 MQD131098:MQG131103 MZZ131098:NAC131103 NJV131098:NJY131103 NTR131098:NTU131103 ODN131098:ODQ131103 ONJ131098:ONM131103 OXF131098:OXI131103 PHB131098:PHE131103 PQX131098:PRA131103 QAT131098:QAW131103 QKP131098:QKS131103 QUL131098:QUO131103 REH131098:REK131103 ROD131098:ROG131103 RXZ131098:RYC131103 SHV131098:SHY131103 SRR131098:SRU131103 TBN131098:TBQ131103 TLJ131098:TLM131103 TVF131098:TVI131103 UFB131098:UFE131103 UOX131098:UPA131103 UYT131098:UYW131103 VIP131098:VIS131103 VSL131098:VSO131103 WCH131098:WCK131103 WMD131098:WMG131103 WVZ131098:WWC131103 R196634:U196639 JN196634:JQ196639 TJ196634:TM196639 ADF196634:ADI196639 ANB196634:ANE196639 AWX196634:AXA196639 BGT196634:BGW196639 BQP196634:BQS196639 CAL196634:CAO196639 CKH196634:CKK196639 CUD196634:CUG196639 DDZ196634:DEC196639 DNV196634:DNY196639 DXR196634:DXU196639 EHN196634:EHQ196639 ERJ196634:ERM196639 FBF196634:FBI196639 FLB196634:FLE196639 FUX196634:FVA196639 GET196634:GEW196639 GOP196634:GOS196639 GYL196634:GYO196639 HIH196634:HIK196639 HSD196634:HSG196639 IBZ196634:ICC196639 ILV196634:ILY196639 IVR196634:IVU196639 JFN196634:JFQ196639 JPJ196634:JPM196639 JZF196634:JZI196639 KJB196634:KJE196639 KSX196634:KTA196639 LCT196634:LCW196639 LMP196634:LMS196639 LWL196634:LWO196639 MGH196634:MGK196639 MQD196634:MQG196639 MZZ196634:NAC196639 NJV196634:NJY196639 NTR196634:NTU196639 ODN196634:ODQ196639 ONJ196634:ONM196639 OXF196634:OXI196639 PHB196634:PHE196639 PQX196634:PRA196639 QAT196634:QAW196639 QKP196634:QKS196639 QUL196634:QUO196639 REH196634:REK196639 ROD196634:ROG196639 RXZ196634:RYC196639 SHV196634:SHY196639 SRR196634:SRU196639 TBN196634:TBQ196639 TLJ196634:TLM196639 TVF196634:TVI196639 UFB196634:UFE196639 UOX196634:UPA196639 UYT196634:UYW196639 VIP196634:VIS196639 VSL196634:VSO196639 WCH196634:WCK196639 WMD196634:WMG196639 WVZ196634:WWC196639 R262170:U262175 JN262170:JQ262175 TJ262170:TM262175 ADF262170:ADI262175 ANB262170:ANE262175 AWX262170:AXA262175 BGT262170:BGW262175 BQP262170:BQS262175 CAL262170:CAO262175 CKH262170:CKK262175 CUD262170:CUG262175 DDZ262170:DEC262175 DNV262170:DNY262175 DXR262170:DXU262175 EHN262170:EHQ262175 ERJ262170:ERM262175 FBF262170:FBI262175 FLB262170:FLE262175 FUX262170:FVA262175 GET262170:GEW262175 GOP262170:GOS262175 GYL262170:GYO262175 HIH262170:HIK262175 HSD262170:HSG262175 IBZ262170:ICC262175 ILV262170:ILY262175 IVR262170:IVU262175 JFN262170:JFQ262175 JPJ262170:JPM262175 JZF262170:JZI262175 KJB262170:KJE262175 KSX262170:KTA262175 LCT262170:LCW262175 LMP262170:LMS262175 LWL262170:LWO262175 MGH262170:MGK262175 MQD262170:MQG262175 MZZ262170:NAC262175 NJV262170:NJY262175 NTR262170:NTU262175 ODN262170:ODQ262175 ONJ262170:ONM262175 OXF262170:OXI262175 PHB262170:PHE262175 PQX262170:PRA262175 QAT262170:QAW262175 QKP262170:QKS262175 QUL262170:QUO262175 REH262170:REK262175 ROD262170:ROG262175 RXZ262170:RYC262175 SHV262170:SHY262175 SRR262170:SRU262175 TBN262170:TBQ262175 TLJ262170:TLM262175 TVF262170:TVI262175 UFB262170:UFE262175 UOX262170:UPA262175 UYT262170:UYW262175 VIP262170:VIS262175 VSL262170:VSO262175 WCH262170:WCK262175 WMD262170:WMG262175 WVZ262170:WWC262175 R327706:U327711 JN327706:JQ327711 TJ327706:TM327711 ADF327706:ADI327711 ANB327706:ANE327711 AWX327706:AXA327711 BGT327706:BGW327711 BQP327706:BQS327711 CAL327706:CAO327711 CKH327706:CKK327711 CUD327706:CUG327711 DDZ327706:DEC327711 DNV327706:DNY327711 DXR327706:DXU327711 EHN327706:EHQ327711 ERJ327706:ERM327711 FBF327706:FBI327711 FLB327706:FLE327711 FUX327706:FVA327711 GET327706:GEW327711 GOP327706:GOS327711 GYL327706:GYO327711 HIH327706:HIK327711 HSD327706:HSG327711 IBZ327706:ICC327711 ILV327706:ILY327711 IVR327706:IVU327711 JFN327706:JFQ327711 JPJ327706:JPM327711 JZF327706:JZI327711 KJB327706:KJE327711 KSX327706:KTA327711 LCT327706:LCW327711 LMP327706:LMS327711 LWL327706:LWO327711 MGH327706:MGK327711 MQD327706:MQG327711 MZZ327706:NAC327711 NJV327706:NJY327711 NTR327706:NTU327711 ODN327706:ODQ327711 ONJ327706:ONM327711 OXF327706:OXI327711 PHB327706:PHE327711 PQX327706:PRA327711 QAT327706:QAW327711 QKP327706:QKS327711 QUL327706:QUO327711 REH327706:REK327711 ROD327706:ROG327711 RXZ327706:RYC327711 SHV327706:SHY327711 SRR327706:SRU327711 TBN327706:TBQ327711 TLJ327706:TLM327711 TVF327706:TVI327711 UFB327706:UFE327711 UOX327706:UPA327711 UYT327706:UYW327711 VIP327706:VIS327711 VSL327706:VSO327711 WCH327706:WCK327711 WMD327706:WMG327711 WVZ327706:WWC327711 R393242:U393247 JN393242:JQ393247 TJ393242:TM393247 ADF393242:ADI393247 ANB393242:ANE393247 AWX393242:AXA393247 BGT393242:BGW393247 BQP393242:BQS393247 CAL393242:CAO393247 CKH393242:CKK393247 CUD393242:CUG393247 DDZ393242:DEC393247 DNV393242:DNY393247 DXR393242:DXU393247 EHN393242:EHQ393247 ERJ393242:ERM393247 FBF393242:FBI393247 FLB393242:FLE393247 FUX393242:FVA393247 GET393242:GEW393247 GOP393242:GOS393247 GYL393242:GYO393247 HIH393242:HIK393247 HSD393242:HSG393247 IBZ393242:ICC393247 ILV393242:ILY393247 IVR393242:IVU393247 JFN393242:JFQ393247 JPJ393242:JPM393247 JZF393242:JZI393247 KJB393242:KJE393247 KSX393242:KTA393247 LCT393242:LCW393247 LMP393242:LMS393247 LWL393242:LWO393247 MGH393242:MGK393247 MQD393242:MQG393247 MZZ393242:NAC393247 NJV393242:NJY393247 NTR393242:NTU393247 ODN393242:ODQ393247 ONJ393242:ONM393247 OXF393242:OXI393247 PHB393242:PHE393247 PQX393242:PRA393247 QAT393242:QAW393247 QKP393242:QKS393247 QUL393242:QUO393247 REH393242:REK393247 ROD393242:ROG393247 RXZ393242:RYC393247 SHV393242:SHY393247 SRR393242:SRU393247 TBN393242:TBQ393247 TLJ393242:TLM393247 TVF393242:TVI393247 UFB393242:UFE393247 UOX393242:UPA393247 UYT393242:UYW393247 VIP393242:VIS393247 VSL393242:VSO393247 WCH393242:WCK393247 WMD393242:WMG393247 WVZ393242:WWC393247 R458778:U458783 JN458778:JQ458783 TJ458778:TM458783 ADF458778:ADI458783 ANB458778:ANE458783 AWX458778:AXA458783 BGT458778:BGW458783 BQP458778:BQS458783 CAL458778:CAO458783 CKH458778:CKK458783 CUD458778:CUG458783 DDZ458778:DEC458783 DNV458778:DNY458783 DXR458778:DXU458783 EHN458778:EHQ458783 ERJ458778:ERM458783 FBF458778:FBI458783 FLB458778:FLE458783 FUX458778:FVA458783 GET458778:GEW458783 GOP458778:GOS458783 GYL458778:GYO458783 HIH458778:HIK458783 HSD458778:HSG458783 IBZ458778:ICC458783 ILV458778:ILY458783 IVR458778:IVU458783 JFN458778:JFQ458783 JPJ458778:JPM458783 JZF458778:JZI458783 KJB458778:KJE458783 KSX458778:KTA458783 LCT458778:LCW458783 LMP458778:LMS458783 LWL458778:LWO458783 MGH458778:MGK458783 MQD458778:MQG458783 MZZ458778:NAC458783 NJV458778:NJY458783 NTR458778:NTU458783 ODN458778:ODQ458783 ONJ458778:ONM458783 OXF458778:OXI458783 PHB458778:PHE458783 PQX458778:PRA458783 QAT458778:QAW458783 QKP458778:QKS458783 QUL458778:QUO458783 REH458778:REK458783 ROD458778:ROG458783 RXZ458778:RYC458783 SHV458778:SHY458783 SRR458778:SRU458783 TBN458778:TBQ458783 TLJ458778:TLM458783 TVF458778:TVI458783 UFB458778:UFE458783 UOX458778:UPA458783 UYT458778:UYW458783 VIP458778:VIS458783 VSL458778:VSO458783 WCH458778:WCK458783 WMD458778:WMG458783 WVZ458778:WWC458783 R524314:U524319 JN524314:JQ524319 TJ524314:TM524319 ADF524314:ADI524319 ANB524314:ANE524319 AWX524314:AXA524319 BGT524314:BGW524319 BQP524314:BQS524319 CAL524314:CAO524319 CKH524314:CKK524319 CUD524314:CUG524319 DDZ524314:DEC524319 DNV524314:DNY524319 DXR524314:DXU524319 EHN524314:EHQ524319 ERJ524314:ERM524319 FBF524314:FBI524319 FLB524314:FLE524319 FUX524314:FVA524319 GET524314:GEW524319 GOP524314:GOS524319 GYL524314:GYO524319 HIH524314:HIK524319 HSD524314:HSG524319 IBZ524314:ICC524319 ILV524314:ILY524319 IVR524314:IVU524319 JFN524314:JFQ524319 JPJ524314:JPM524319 JZF524314:JZI524319 KJB524314:KJE524319 KSX524314:KTA524319 LCT524314:LCW524319 LMP524314:LMS524319 LWL524314:LWO524319 MGH524314:MGK524319 MQD524314:MQG524319 MZZ524314:NAC524319 NJV524314:NJY524319 NTR524314:NTU524319 ODN524314:ODQ524319 ONJ524314:ONM524319 OXF524314:OXI524319 PHB524314:PHE524319 PQX524314:PRA524319 QAT524314:QAW524319 QKP524314:QKS524319 QUL524314:QUO524319 REH524314:REK524319 ROD524314:ROG524319 RXZ524314:RYC524319 SHV524314:SHY524319 SRR524314:SRU524319 TBN524314:TBQ524319 TLJ524314:TLM524319 TVF524314:TVI524319 UFB524314:UFE524319 UOX524314:UPA524319 UYT524314:UYW524319 VIP524314:VIS524319 VSL524314:VSO524319 WCH524314:WCK524319 WMD524314:WMG524319 WVZ524314:WWC524319 R589850:U589855 JN589850:JQ589855 TJ589850:TM589855 ADF589850:ADI589855 ANB589850:ANE589855 AWX589850:AXA589855 BGT589850:BGW589855 BQP589850:BQS589855 CAL589850:CAO589855 CKH589850:CKK589855 CUD589850:CUG589855 DDZ589850:DEC589855 DNV589850:DNY589855 DXR589850:DXU589855 EHN589850:EHQ589855 ERJ589850:ERM589855 FBF589850:FBI589855 FLB589850:FLE589855 FUX589850:FVA589855 GET589850:GEW589855 GOP589850:GOS589855 GYL589850:GYO589855 HIH589850:HIK589855 HSD589850:HSG589855 IBZ589850:ICC589855 ILV589850:ILY589855 IVR589850:IVU589855 JFN589850:JFQ589855 JPJ589850:JPM589855 JZF589850:JZI589855 KJB589850:KJE589855 KSX589850:KTA589855 LCT589850:LCW589855 LMP589850:LMS589855 LWL589850:LWO589855 MGH589850:MGK589855 MQD589850:MQG589855 MZZ589850:NAC589855 NJV589850:NJY589855 NTR589850:NTU589855 ODN589850:ODQ589855 ONJ589850:ONM589855 OXF589850:OXI589855 PHB589850:PHE589855 PQX589850:PRA589855 QAT589850:QAW589855 QKP589850:QKS589855 QUL589850:QUO589855 REH589850:REK589855 ROD589850:ROG589855 RXZ589850:RYC589855 SHV589850:SHY589855 SRR589850:SRU589855 TBN589850:TBQ589855 TLJ589850:TLM589855 TVF589850:TVI589855 UFB589850:UFE589855 UOX589850:UPA589855 UYT589850:UYW589855 VIP589850:VIS589855 VSL589850:VSO589855 WCH589850:WCK589855 WMD589850:WMG589855 WVZ589850:WWC589855 R655386:U655391 JN655386:JQ655391 TJ655386:TM655391 ADF655386:ADI655391 ANB655386:ANE655391 AWX655386:AXA655391 BGT655386:BGW655391 BQP655386:BQS655391 CAL655386:CAO655391 CKH655386:CKK655391 CUD655386:CUG655391 DDZ655386:DEC655391 DNV655386:DNY655391 DXR655386:DXU655391 EHN655386:EHQ655391 ERJ655386:ERM655391 FBF655386:FBI655391 FLB655386:FLE655391 FUX655386:FVA655391 GET655386:GEW655391 GOP655386:GOS655391 GYL655386:GYO655391 HIH655386:HIK655391 HSD655386:HSG655391 IBZ655386:ICC655391 ILV655386:ILY655391 IVR655386:IVU655391 JFN655386:JFQ655391 JPJ655386:JPM655391 JZF655386:JZI655391 KJB655386:KJE655391 KSX655386:KTA655391 LCT655386:LCW655391 LMP655386:LMS655391 LWL655386:LWO655391 MGH655386:MGK655391 MQD655386:MQG655391 MZZ655386:NAC655391 NJV655386:NJY655391 NTR655386:NTU655391 ODN655386:ODQ655391 ONJ655386:ONM655391 OXF655386:OXI655391 PHB655386:PHE655391 PQX655386:PRA655391 QAT655386:QAW655391 QKP655386:QKS655391 QUL655386:QUO655391 REH655386:REK655391 ROD655386:ROG655391 RXZ655386:RYC655391 SHV655386:SHY655391 SRR655386:SRU655391 TBN655386:TBQ655391 TLJ655386:TLM655391 TVF655386:TVI655391 UFB655386:UFE655391 UOX655386:UPA655391 UYT655386:UYW655391 VIP655386:VIS655391 VSL655386:VSO655391 WCH655386:WCK655391 WMD655386:WMG655391 WVZ655386:WWC655391 R720922:U720927 JN720922:JQ720927 TJ720922:TM720927 ADF720922:ADI720927 ANB720922:ANE720927 AWX720922:AXA720927 BGT720922:BGW720927 BQP720922:BQS720927 CAL720922:CAO720927 CKH720922:CKK720927 CUD720922:CUG720927 DDZ720922:DEC720927 DNV720922:DNY720927 DXR720922:DXU720927 EHN720922:EHQ720927 ERJ720922:ERM720927 FBF720922:FBI720927 FLB720922:FLE720927 FUX720922:FVA720927 GET720922:GEW720927 GOP720922:GOS720927 GYL720922:GYO720927 HIH720922:HIK720927 HSD720922:HSG720927 IBZ720922:ICC720927 ILV720922:ILY720927 IVR720922:IVU720927 JFN720922:JFQ720927 JPJ720922:JPM720927 JZF720922:JZI720927 KJB720922:KJE720927 KSX720922:KTA720927 LCT720922:LCW720927 LMP720922:LMS720927 LWL720922:LWO720927 MGH720922:MGK720927 MQD720922:MQG720927 MZZ720922:NAC720927 NJV720922:NJY720927 NTR720922:NTU720927 ODN720922:ODQ720927 ONJ720922:ONM720927 OXF720922:OXI720927 PHB720922:PHE720927 PQX720922:PRA720927 QAT720922:QAW720927 QKP720922:QKS720927 QUL720922:QUO720927 REH720922:REK720927 ROD720922:ROG720927 RXZ720922:RYC720927 SHV720922:SHY720927 SRR720922:SRU720927 TBN720922:TBQ720927 TLJ720922:TLM720927 TVF720922:TVI720927 UFB720922:UFE720927 UOX720922:UPA720927 UYT720922:UYW720927 VIP720922:VIS720927 VSL720922:VSO720927 WCH720922:WCK720927 WMD720922:WMG720927 WVZ720922:WWC720927 R786458:U786463 JN786458:JQ786463 TJ786458:TM786463 ADF786458:ADI786463 ANB786458:ANE786463 AWX786458:AXA786463 BGT786458:BGW786463 BQP786458:BQS786463 CAL786458:CAO786463 CKH786458:CKK786463 CUD786458:CUG786463 DDZ786458:DEC786463 DNV786458:DNY786463 DXR786458:DXU786463 EHN786458:EHQ786463 ERJ786458:ERM786463 FBF786458:FBI786463 FLB786458:FLE786463 FUX786458:FVA786463 GET786458:GEW786463 GOP786458:GOS786463 GYL786458:GYO786463 HIH786458:HIK786463 HSD786458:HSG786463 IBZ786458:ICC786463 ILV786458:ILY786463 IVR786458:IVU786463 JFN786458:JFQ786463 JPJ786458:JPM786463 JZF786458:JZI786463 KJB786458:KJE786463 KSX786458:KTA786463 LCT786458:LCW786463 LMP786458:LMS786463 LWL786458:LWO786463 MGH786458:MGK786463 MQD786458:MQG786463 MZZ786458:NAC786463 NJV786458:NJY786463 NTR786458:NTU786463 ODN786458:ODQ786463 ONJ786458:ONM786463 OXF786458:OXI786463 PHB786458:PHE786463 PQX786458:PRA786463 QAT786458:QAW786463 QKP786458:QKS786463 QUL786458:QUO786463 REH786458:REK786463 ROD786458:ROG786463 RXZ786458:RYC786463 SHV786458:SHY786463 SRR786458:SRU786463 TBN786458:TBQ786463 TLJ786458:TLM786463 TVF786458:TVI786463 UFB786458:UFE786463 UOX786458:UPA786463 UYT786458:UYW786463 VIP786458:VIS786463 VSL786458:VSO786463 WCH786458:WCK786463 WMD786458:WMG786463 WVZ786458:WWC786463 R851994:U851999 JN851994:JQ851999 TJ851994:TM851999 ADF851994:ADI851999 ANB851994:ANE851999 AWX851994:AXA851999 BGT851994:BGW851999 BQP851994:BQS851999 CAL851994:CAO851999 CKH851994:CKK851999 CUD851994:CUG851999 DDZ851994:DEC851999 DNV851994:DNY851999 DXR851994:DXU851999 EHN851994:EHQ851999 ERJ851994:ERM851999 FBF851994:FBI851999 FLB851994:FLE851999 FUX851994:FVA851999 GET851994:GEW851999 GOP851994:GOS851999 GYL851994:GYO851999 HIH851994:HIK851999 HSD851994:HSG851999 IBZ851994:ICC851999 ILV851994:ILY851999 IVR851994:IVU851999 JFN851994:JFQ851999 JPJ851994:JPM851999 JZF851994:JZI851999 KJB851994:KJE851999 KSX851994:KTA851999 LCT851994:LCW851999 LMP851994:LMS851999 LWL851994:LWO851999 MGH851994:MGK851999 MQD851994:MQG851999 MZZ851994:NAC851999 NJV851994:NJY851999 NTR851994:NTU851999 ODN851994:ODQ851999 ONJ851994:ONM851999 OXF851994:OXI851999 PHB851994:PHE851999 PQX851994:PRA851999 QAT851994:QAW851999 QKP851994:QKS851999 QUL851994:QUO851999 REH851994:REK851999 ROD851994:ROG851999 RXZ851994:RYC851999 SHV851994:SHY851999 SRR851994:SRU851999 TBN851994:TBQ851999 TLJ851994:TLM851999 TVF851994:TVI851999 UFB851994:UFE851999 UOX851994:UPA851999 UYT851994:UYW851999 VIP851994:VIS851999 VSL851994:VSO851999 WCH851994:WCK851999 WMD851994:WMG851999 WVZ851994:WWC851999 R917530:U917535 JN917530:JQ917535 TJ917530:TM917535 ADF917530:ADI917535 ANB917530:ANE917535 AWX917530:AXA917535 BGT917530:BGW917535 BQP917530:BQS917535 CAL917530:CAO917535 CKH917530:CKK917535 CUD917530:CUG917535 DDZ917530:DEC917535 DNV917530:DNY917535 DXR917530:DXU917535 EHN917530:EHQ917535 ERJ917530:ERM917535 FBF917530:FBI917535 FLB917530:FLE917535 FUX917530:FVA917535 GET917530:GEW917535 GOP917530:GOS917535 GYL917530:GYO917535 HIH917530:HIK917535 HSD917530:HSG917535 IBZ917530:ICC917535 ILV917530:ILY917535 IVR917530:IVU917535 JFN917530:JFQ917535 JPJ917530:JPM917535 JZF917530:JZI917535 KJB917530:KJE917535 KSX917530:KTA917535 LCT917530:LCW917535 LMP917530:LMS917535 LWL917530:LWO917535 MGH917530:MGK917535 MQD917530:MQG917535 MZZ917530:NAC917535 NJV917530:NJY917535 NTR917530:NTU917535 ODN917530:ODQ917535 ONJ917530:ONM917535 OXF917530:OXI917535 PHB917530:PHE917535 PQX917530:PRA917535 QAT917530:QAW917535 QKP917530:QKS917535 QUL917530:QUO917535 REH917530:REK917535 ROD917530:ROG917535 RXZ917530:RYC917535 SHV917530:SHY917535 SRR917530:SRU917535 TBN917530:TBQ917535 TLJ917530:TLM917535 TVF917530:TVI917535 UFB917530:UFE917535 UOX917530:UPA917535 UYT917530:UYW917535 VIP917530:VIS917535 VSL917530:VSO917535 WCH917530:WCK917535 WMD917530:WMG917535 WVZ917530:WWC917535 R983066:U983071 JN983066:JQ983071 TJ983066:TM983071 ADF983066:ADI983071 ANB983066:ANE983071 AWX983066:AXA983071 BGT983066:BGW983071 BQP983066:BQS983071 CAL983066:CAO983071 CKH983066:CKK983071 CUD983066:CUG983071 DDZ983066:DEC983071 DNV983066:DNY983071 DXR983066:DXU983071 EHN983066:EHQ983071 ERJ983066:ERM983071 FBF983066:FBI983071 FLB983066:FLE983071 FUX983066:FVA983071 GET983066:GEW983071 GOP983066:GOS983071 GYL983066:GYO983071 HIH983066:HIK983071 HSD983066:HSG983071 IBZ983066:ICC983071 ILV983066:ILY983071 IVR983066:IVU983071 JFN983066:JFQ983071 JPJ983066:JPM983071 JZF983066:JZI983071 KJB983066:KJE983071 KSX983066:KTA983071 LCT983066:LCW983071 LMP983066:LMS983071 LWL983066:LWO983071 MGH983066:MGK983071 MQD983066:MQG983071 MZZ983066:NAC983071 NJV983066:NJY983071 NTR983066:NTU983071 ODN983066:ODQ983071 ONJ983066:ONM983071 OXF983066:OXI983071 PHB983066:PHE983071 PQX983066:PRA983071 QAT983066:QAW983071 QKP983066:QKS983071 QUL983066:QUO983071 REH983066:REK983071 ROD983066:ROG983071 RXZ983066:RYC983071 SHV983066:SHY983071 SRR983066:SRU983071 TBN983066:TBQ983071 TLJ983066:TLM983071 TVF983066:TVI983071 UFB983066:UFE983071 UOX983066:UPA983071 UYT983066:UYW983071 VIP983066:VIS983071 VSL983066:VSO983071 WCH983066:WCK983071 WMD983066:WMG983071 WVZ983066:WWC983071 WWL983059:WWV983060 JZ32:KJ33 TV32:UF33 ADR32:AEB33 ANN32:ANX33 AXJ32:AXT33 BHF32:BHP33 BRB32:BRL33 CAX32:CBH33 CKT32:CLD33 CUP32:CUZ33 DEL32:DEV33 DOH32:DOR33 DYD32:DYN33 EHZ32:EIJ33 ERV32:ESF33 FBR32:FCB33 FLN32:FLX33 FVJ32:FVT33 GFF32:GFP33 GPB32:GPL33 GYX32:GZH33 HIT32:HJD33 HSP32:HSZ33 ICL32:ICV33 IMH32:IMR33 IWD32:IWN33 JFZ32:JGJ33 JPV32:JQF33 JZR32:KAB33 KJN32:KJX33 KTJ32:KTT33 LDF32:LDP33 LNB32:LNL33 LWX32:LXH33 MGT32:MHD33 MQP32:MQZ33 NAL32:NAV33 NKH32:NKR33 NUD32:NUN33 ODZ32:OEJ33 ONV32:OOF33 OXR32:OYB33 PHN32:PHX33 PRJ32:PRT33 QBF32:QBP33 QLB32:QLL33 QUX32:QVH33 RET32:RFD33 ROP32:ROZ33 RYL32:RYV33 SIH32:SIR33 SSD32:SSN33 TBZ32:TCJ33 TLV32:TMF33 TVR32:TWB33 UFN32:UFX33 UPJ32:UPT33 UZF32:UZP33 VJB32:VJL33 VSX32:VTH33 WCT32:WDD33 WMP32:WMZ33 WWL32:WWV33 AD65555:AN65556 JZ65555:KJ65556 TV65555:UF65556 ADR65555:AEB65556 ANN65555:ANX65556 AXJ65555:AXT65556 BHF65555:BHP65556 BRB65555:BRL65556 CAX65555:CBH65556 CKT65555:CLD65556 CUP65555:CUZ65556 DEL65555:DEV65556 DOH65555:DOR65556 DYD65555:DYN65556 EHZ65555:EIJ65556 ERV65555:ESF65556 FBR65555:FCB65556 FLN65555:FLX65556 FVJ65555:FVT65556 GFF65555:GFP65556 GPB65555:GPL65556 GYX65555:GZH65556 HIT65555:HJD65556 HSP65555:HSZ65556 ICL65555:ICV65556 IMH65555:IMR65556 IWD65555:IWN65556 JFZ65555:JGJ65556 JPV65555:JQF65556 JZR65555:KAB65556 KJN65555:KJX65556 KTJ65555:KTT65556 LDF65555:LDP65556 LNB65555:LNL65556 LWX65555:LXH65556 MGT65555:MHD65556 MQP65555:MQZ65556 NAL65555:NAV65556 NKH65555:NKR65556 NUD65555:NUN65556 ODZ65555:OEJ65556 ONV65555:OOF65556 OXR65555:OYB65556 PHN65555:PHX65556 PRJ65555:PRT65556 QBF65555:QBP65556 QLB65555:QLL65556 QUX65555:QVH65556 RET65555:RFD65556 ROP65555:ROZ65556 RYL65555:RYV65556 SIH65555:SIR65556 SSD65555:SSN65556 TBZ65555:TCJ65556 TLV65555:TMF65556 TVR65555:TWB65556 UFN65555:UFX65556 UPJ65555:UPT65556 UZF65555:UZP65556 VJB65555:VJL65556 VSX65555:VTH65556 WCT65555:WDD65556 WMP65555:WMZ65556 WWL65555:WWV65556 AD131091:AN131092 JZ131091:KJ131092 TV131091:UF131092 ADR131091:AEB131092 ANN131091:ANX131092 AXJ131091:AXT131092 BHF131091:BHP131092 BRB131091:BRL131092 CAX131091:CBH131092 CKT131091:CLD131092 CUP131091:CUZ131092 DEL131091:DEV131092 DOH131091:DOR131092 DYD131091:DYN131092 EHZ131091:EIJ131092 ERV131091:ESF131092 FBR131091:FCB131092 FLN131091:FLX131092 FVJ131091:FVT131092 GFF131091:GFP131092 GPB131091:GPL131092 GYX131091:GZH131092 HIT131091:HJD131092 HSP131091:HSZ131092 ICL131091:ICV131092 IMH131091:IMR131092 IWD131091:IWN131092 JFZ131091:JGJ131092 JPV131091:JQF131092 JZR131091:KAB131092 KJN131091:KJX131092 KTJ131091:KTT131092 LDF131091:LDP131092 LNB131091:LNL131092 LWX131091:LXH131092 MGT131091:MHD131092 MQP131091:MQZ131092 NAL131091:NAV131092 NKH131091:NKR131092 NUD131091:NUN131092 ODZ131091:OEJ131092 ONV131091:OOF131092 OXR131091:OYB131092 PHN131091:PHX131092 PRJ131091:PRT131092 QBF131091:QBP131092 QLB131091:QLL131092 QUX131091:QVH131092 RET131091:RFD131092 ROP131091:ROZ131092 RYL131091:RYV131092 SIH131091:SIR131092 SSD131091:SSN131092 TBZ131091:TCJ131092 TLV131091:TMF131092 TVR131091:TWB131092 UFN131091:UFX131092 UPJ131091:UPT131092 UZF131091:UZP131092 VJB131091:VJL131092 VSX131091:VTH131092 WCT131091:WDD131092 WMP131091:WMZ131092 WWL131091:WWV131092 AD196627:AN196628 JZ196627:KJ196628 TV196627:UF196628 ADR196627:AEB196628 ANN196627:ANX196628 AXJ196627:AXT196628 BHF196627:BHP196628 BRB196627:BRL196628 CAX196627:CBH196628 CKT196627:CLD196628 CUP196627:CUZ196628 DEL196627:DEV196628 DOH196627:DOR196628 DYD196627:DYN196628 EHZ196627:EIJ196628 ERV196627:ESF196628 FBR196627:FCB196628 FLN196627:FLX196628 FVJ196627:FVT196628 GFF196627:GFP196628 GPB196627:GPL196628 GYX196627:GZH196628 HIT196627:HJD196628 HSP196627:HSZ196628 ICL196627:ICV196628 IMH196627:IMR196628 IWD196627:IWN196628 JFZ196627:JGJ196628 JPV196627:JQF196628 JZR196627:KAB196628 KJN196627:KJX196628 KTJ196627:KTT196628 LDF196627:LDP196628 LNB196627:LNL196628 LWX196627:LXH196628 MGT196627:MHD196628 MQP196627:MQZ196628 NAL196627:NAV196628 NKH196627:NKR196628 NUD196627:NUN196628 ODZ196627:OEJ196628 ONV196627:OOF196628 OXR196627:OYB196628 PHN196627:PHX196628 PRJ196627:PRT196628 QBF196627:QBP196628 QLB196627:QLL196628 QUX196627:QVH196628 RET196627:RFD196628 ROP196627:ROZ196628 RYL196627:RYV196628 SIH196627:SIR196628 SSD196627:SSN196628 TBZ196627:TCJ196628 TLV196627:TMF196628 TVR196627:TWB196628 UFN196627:UFX196628 UPJ196627:UPT196628 UZF196627:UZP196628 VJB196627:VJL196628 VSX196627:VTH196628 WCT196627:WDD196628 WMP196627:WMZ196628 WWL196627:WWV196628 AD262163:AN262164 JZ262163:KJ262164 TV262163:UF262164 ADR262163:AEB262164 ANN262163:ANX262164 AXJ262163:AXT262164 BHF262163:BHP262164 BRB262163:BRL262164 CAX262163:CBH262164 CKT262163:CLD262164 CUP262163:CUZ262164 DEL262163:DEV262164 DOH262163:DOR262164 DYD262163:DYN262164 EHZ262163:EIJ262164 ERV262163:ESF262164 FBR262163:FCB262164 FLN262163:FLX262164 FVJ262163:FVT262164 GFF262163:GFP262164 GPB262163:GPL262164 GYX262163:GZH262164 HIT262163:HJD262164 HSP262163:HSZ262164 ICL262163:ICV262164 IMH262163:IMR262164 IWD262163:IWN262164 JFZ262163:JGJ262164 JPV262163:JQF262164 JZR262163:KAB262164 KJN262163:KJX262164 KTJ262163:KTT262164 LDF262163:LDP262164 LNB262163:LNL262164 LWX262163:LXH262164 MGT262163:MHD262164 MQP262163:MQZ262164 NAL262163:NAV262164 NKH262163:NKR262164 NUD262163:NUN262164 ODZ262163:OEJ262164 ONV262163:OOF262164 OXR262163:OYB262164 PHN262163:PHX262164 PRJ262163:PRT262164 QBF262163:QBP262164 QLB262163:QLL262164 QUX262163:QVH262164 RET262163:RFD262164 ROP262163:ROZ262164 RYL262163:RYV262164 SIH262163:SIR262164 SSD262163:SSN262164 TBZ262163:TCJ262164 TLV262163:TMF262164 TVR262163:TWB262164 UFN262163:UFX262164 UPJ262163:UPT262164 UZF262163:UZP262164 VJB262163:VJL262164 VSX262163:VTH262164 WCT262163:WDD262164 WMP262163:WMZ262164 WWL262163:WWV262164 AD327699:AN327700 JZ327699:KJ327700 TV327699:UF327700 ADR327699:AEB327700 ANN327699:ANX327700 AXJ327699:AXT327700 BHF327699:BHP327700 BRB327699:BRL327700 CAX327699:CBH327700 CKT327699:CLD327700 CUP327699:CUZ327700 DEL327699:DEV327700 DOH327699:DOR327700 DYD327699:DYN327700 EHZ327699:EIJ327700 ERV327699:ESF327700 FBR327699:FCB327700 FLN327699:FLX327700 FVJ327699:FVT327700 GFF327699:GFP327700 GPB327699:GPL327700 GYX327699:GZH327700 HIT327699:HJD327700 HSP327699:HSZ327700 ICL327699:ICV327700 IMH327699:IMR327700 IWD327699:IWN327700 JFZ327699:JGJ327700 JPV327699:JQF327700 JZR327699:KAB327700 KJN327699:KJX327700 KTJ327699:KTT327700 LDF327699:LDP327700 LNB327699:LNL327700 LWX327699:LXH327700 MGT327699:MHD327700 MQP327699:MQZ327700 NAL327699:NAV327700 NKH327699:NKR327700 NUD327699:NUN327700 ODZ327699:OEJ327700 ONV327699:OOF327700 OXR327699:OYB327700 PHN327699:PHX327700 PRJ327699:PRT327700 QBF327699:QBP327700 QLB327699:QLL327700 QUX327699:QVH327700 RET327699:RFD327700 ROP327699:ROZ327700 RYL327699:RYV327700 SIH327699:SIR327700 SSD327699:SSN327700 TBZ327699:TCJ327700 TLV327699:TMF327700 TVR327699:TWB327700 UFN327699:UFX327700 UPJ327699:UPT327700 UZF327699:UZP327700 VJB327699:VJL327700 VSX327699:VTH327700 WCT327699:WDD327700 WMP327699:WMZ327700 WWL327699:WWV327700 AD393235:AN393236 JZ393235:KJ393236 TV393235:UF393236 ADR393235:AEB393236 ANN393235:ANX393236 AXJ393235:AXT393236 BHF393235:BHP393236 BRB393235:BRL393236 CAX393235:CBH393236 CKT393235:CLD393236 CUP393235:CUZ393236 DEL393235:DEV393236 DOH393235:DOR393236 DYD393235:DYN393236 EHZ393235:EIJ393236 ERV393235:ESF393236 FBR393235:FCB393236 FLN393235:FLX393236 FVJ393235:FVT393236 GFF393235:GFP393236 GPB393235:GPL393236 GYX393235:GZH393236 HIT393235:HJD393236 HSP393235:HSZ393236 ICL393235:ICV393236 IMH393235:IMR393236 IWD393235:IWN393236 JFZ393235:JGJ393236 JPV393235:JQF393236 JZR393235:KAB393236 KJN393235:KJX393236 KTJ393235:KTT393236 LDF393235:LDP393236 LNB393235:LNL393236 LWX393235:LXH393236 MGT393235:MHD393236 MQP393235:MQZ393236 NAL393235:NAV393236 NKH393235:NKR393236 NUD393235:NUN393236 ODZ393235:OEJ393236 ONV393235:OOF393236 OXR393235:OYB393236 PHN393235:PHX393236 PRJ393235:PRT393236 QBF393235:QBP393236 QLB393235:QLL393236 QUX393235:QVH393236 RET393235:RFD393236 ROP393235:ROZ393236 RYL393235:RYV393236 SIH393235:SIR393236 SSD393235:SSN393236 TBZ393235:TCJ393236 TLV393235:TMF393236 TVR393235:TWB393236 UFN393235:UFX393236 UPJ393235:UPT393236 UZF393235:UZP393236 VJB393235:VJL393236 VSX393235:VTH393236 WCT393235:WDD393236 WMP393235:WMZ393236 WWL393235:WWV393236 AD458771:AN458772 JZ458771:KJ458772 TV458771:UF458772 ADR458771:AEB458772 ANN458771:ANX458772 AXJ458771:AXT458772 BHF458771:BHP458772 BRB458771:BRL458772 CAX458771:CBH458772 CKT458771:CLD458772 CUP458771:CUZ458772 DEL458771:DEV458772 DOH458771:DOR458772 DYD458771:DYN458772 EHZ458771:EIJ458772 ERV458771:ESF458772 FBR458771:FCB458772 FLN458771:FLX458772 FVJ458771:FVT458772 GFF458771:GFP458772 GPB458771:GPL458772 GYX458771:GZH458772 HIT458771:HJD458772 HSP458771:HSZ458772 ICL458771:ICV458772 IMH458771:IMR458772 IWD458771:IWN458772 JFZ458771:JGJ458772 JPV458771:JQF458772 JZR458771:KAB458772 KJN458771:KJX458772 KTJ458771:KTT458772 LDF458771:LDP458772 LNB458771:LNL458772 LWX458771:LXH458772 MGT458771:MHD458772 MQP458771:MQZ458772 NAL458771:NAV458772 NKH458771:NKR458772 NUD458771:NUN458772 ODZ458771:OEJ458772 ONV458771:OOF458772 OXR458771:OYB458772 PHN458771:PHX458772 PRJ458771:PRT458772 QBF458771:QBP458772 QLB458771:QLL458772 QUX458771:QVH458772 RET458771:RFD458772 ROP458771:ROZ458772 RYL458771:RYV458772 SIH458771:SIR458772 SSD458771:SSN458772 TBZ458771:TCJ458772 TLV458771:TMF458772 TVR458771:TWB458772 UFN458771:UFX458772 UPJ458771:UPT458772 UZF458771:UZP458772 VJB458771:VJL458772 VSX458771:VTH458772 WCT458771:WDD458772 WMP458771:WMZ458772 WWL458771:WWV458772 AD524307:AN524308 JZ524307:KJ524308 TV524307:UF524308 ADR524307:AEB524308 ANN524307:ANX524308 AXJ524307:AXT524308 BHF524307:BHP524308 BRB524307:BRL524308 CAX524307:CBH524308 CKT524307:CLD524308 CUP524307:CUZ524308 DEL524307:DEV524308 DOH524307:DOR524308 DYD524307:DYN524308 EHZ524307:EIJ524308 ERV524307:ESF524308 FBR524307:FCB524308 FLN524307:FLX524308 FVJ524307:FVT524308 GFF524307:GFP524308 GPB524307:GPL524308 GYX524307:GZH524308 HIT524307:HJD524308 HSP524307:HSZ524308 ICL524307:ICV524308 IMH524307:IMR524308 IWD524307:IWN524308 JFZ524307:JGJ524308 JPV524307:JQF524308 JZR524307:KAB524308 KJN524307:KJX524308 KTJ524307:KTT524308 LDF524307:LDP524308 LNB524307:LNL524308 LWX524307:LXH524308 MGT524307:MHD524308 MQP524307:MQZ524308 NAL524307:NAV524308 NKH524307:NKR524308 NUD524307:NUN524308 ODZ524307:OEJ524308 ONV524307:OOF524308 OXR524307:OYB524308 PHN524307:PHX524308 PRJ524307:PRT524308 QBF524307:QBP524308 QLB524307:QLL524308 QUX524307:QVH524308 RET524307:RFD524308 ROP524307:ROZ524308 RYL524307:RYV524308 SIH524307:SIR524308 SSD524307:SSN524308 TBZ524307:TCJ524308 TLV524307:TMF524308 TVR524307:TWB524308 UFN524307:UFX524308 UPJ524307:UPT524308 UZF524307:UZP524308 VJB524307:VJL524308 VSX524307:VTH524308 WCT524307:WDD524308 WMP524307:WMZ524308 WWL524307:WWV524308 AD589843:AN589844 JZ589843:KJ589844 TV589843:UF589844 ADR589843:AEB589844 ANN589843:ANX589844 AXJ589843:AXT589844 BHF589843:BHP589844 BRB589843:BRL589844 CAX589843:CBH589844 CKT589843:CLD589844 CUP589843:CUZ589844 DEL589843:DEV589844 DOH589843:DOR589844 DYD589843:DYN589844 EHZ589843:EIJ589844 ERV589843:ESF589844 FBR589843:FCB589844 FLN589843:FLX589844 FVJ589843:FVT589844 GFF589843:GFP589844 GPB589843:GPL589844 GYX589843:GZH589844 HIT589843:HJD589844 HSP589843:HSZ589844 ICL589843:ICV589844 IMH589843:IMR589844 IWD589843:IWN589844 JFZ589843:JGJ589844 JPV589843:JQF589844 JZR589843:KAB589844 KJN589843:KJX589844 KTJ589843:KTT589844 LDF589843:LDP589844 LNB589843:LNL589844 LWX589843:LXH589844 MGT589843:MHD589844 MQP589843:MQZ589844 NAL589843:NAV589844 NKH589843:NKR589844 NUD589843:NUN589844 ODZ589843:OEJ589844 ONV589843:OOF589844 OXR589843:OYB589844 PHN589843:PHX589844 PRJ589843:PRT589844 QBF589843:QBP589844 QLB589843:QLL589844 QUX589843:QVH589844 RET589843:RFD589844 ROP589843:ROZ589844 RYL589843:RYV589844 SIH589843:SIR589844 SSD589843:SSN589844 TBZ589843:TCJ589844 TLV589843:TMF589844 TVR589843:TWB589844 UFN589843:UFX589844 UPJ589843:UPT589844 UZF589843:UZP589844 VJB589843:VJL589844 VSX589843:VTH589844 WCT589843:WDD589844 WMP589843:WMZ589844 WWL589843:WWV589844 AD655379:AN655380 JZ655379:KJ655380 TV655379:UF655380 ADR655379:AEB655380 ANN655379:ANX655380 AXJ655379:AXT655380 BHF655379:BHP655380 BRB655379:BRL655380 CAX655379:CBH655380 CKT655379:CLD655380 CUP655379:CUZ655380 DEL655379:DEV655380 DOH655379:DOR655380 DYD655379:DYN655380 EHZ655379:EIJ655380 ERV655379:ESF655380 FBR655379:FCB655380 FLN655379:FLX655380 FVJ655379:FVT655380 GFF655379:GFP655380 GPB655379:GPL655380 GYX655379:GZH655380 HIT655379:HJD655380 HSP655379:HSZ655380 ICL655379:ICV655380 IMH655379:IMR655380 IWD655379:IWN655380 JFZ655379:JGJ655380 JPV655379:JQF655380 JZR655379:KAB655380 KJN655379:KJX655380 KTJ655379:KTT655380 LDF655379:LDP655380 LNB655379:LNL655380 LWX655379:LXH655380 MGT655379:MHD655380 MQP655379:MQZ655380 NAL655379:NAV655380 NKH655379:NKR655380 NUD655379:NUN655380 ODZ655379:OEJ655380 ONV655379:OOF655380 OXR655379:OYB655380 PHN655379:PHX655380 PRJ655379:PRT655380 QBF655379:QBP655380 QLB655379:QLL655380 QUX655379:QVH655380 RET655379:RFD655380 ROP655379:ROZ655380 RYL655379:RYV655380 SIH655379:SIR655380 SSD655379:SSN655380 TBZ655379:TCJ655380 TLV655379:TMF655380 TVR655379:TWB655380 UFN655379:UFX655380 UPJ655379:UPT655380 UZF655379:UZP655380 VJB655379:VJL655380 VSX655379:VTH655380 WCT655379:WDD655380 WMP655379:WMZ655380 WWL655379:WWV655380 AD720915:AN720916 JZ720915:KJ720916 TV720915:UF720916 ADR720915:AEB720916 ANN720915:ANX720916 AXJ720915:AXT720916 BHF720915:BHP720916 BRB720915:BRL720916 CAX720915:CBH720916 CKT720915:CLD720916 CUP720915:CUZ720916 DEL720915:DEV720916 DOH720915:DOR720916 DYD720915:DYN720916 EHZ720915:EIJ720916 ERV720915:ESF720916 FBR720915:FCB720916 FLN720915:FLX720916 FVJ720915:FVT720916 GFF720915:GFP720916 GPB720915:GPL720916 GYX720915:GZH720916 HIT720915:HJD720916 HSP720915:HSZ720916 ICL720915:ICV720916 IMH720915:IMR720916 IWD720915:IWN720916 JFZ720915:JGJ720916 JPV720915:JQF720916 JZR720915:KAB720916 KJN720915:KJX720916 KTJ720915:KTT720916 LDF720915:LDP720916 LNB720915:LNL720916 LWX720915:LXH720916 MGT720915:MHD720916 MQP720915:MQZ720916 NAL720915:NAV720916 NKH720915:NKR720916 NUD720915:NUN720916 ODZ720915:OEJ720916 ONV720915:OOF720916 OXR720915:OYB720916 PHN720915:PHX720916 PRJ720915:PRT720916 QBF720915:QBP720916 QLB720915:QLL720916 QUX720915:QVH720916 RET720915:RFD720916 ROP720915:ROZ720916 RYL720915:RYV720916 SIH720915:SIR720916 SSD720915:SSN720916 TBZ720915:TCJ720916 TLV720915:TMF720916 TVR720915:TWB720916 UFN720915:UFX720916 UPJ720915:UPT720916 UZF720915:UZP720916 VJB720915:VJL720916 VSX720915:VTH720916 WCT720915:WDD720916 WMP720915:WMZ720916 WWL720915:WWV720916 AD786451:AN786452 JZ786451:KJ786452 TV786451:UF786452 ADR786451:AEB786452 ANN786451:ANX786452 AXJ786451:AXT786452 BHF786451:BHP786452 BRB786451:BRL786452 CAX786451:CBH786452 CKT786451:CLD786452 CUP786451:CUZ786452 DEL786451:DEV786452 DOH786451:DOR786452 DYD786451:DYN786452 EHZ786451:EIJ786452 ERV786451:ESF786452 FBR786451:FCB786452 FLN786451:FLX786452 FVJ786451:FVT786452 GFF786451:GFP786452 GPB786451:GPL786452 GYX786451:GZH786452 HIT786451:HJD786452 HSP786451:HSZ786452 ICL786451:ICV786452 IMH786451:IMR786452 IWD786451:IWN786452 JFZ786451:JGJ786452 JPV786451:JQF786452 JZR786451:KAB786452 KJN786451:KJX786452 KTJ786451:KTT786452 LDF786451:LDP786452 LNB786451:LNL786452 LWX786451:LXH786452 MGT786451:MHD786452 MQP786451:MQZ786452 NAL786451:NAV786452 NKH786451:NKR786452 NUD786451:NUN786452 ODZ786451:OEJ786452 ONV786451:OOF786452 OXR786451:OYB786452 PHN786451:PHX786452 PRJ786451:PRT786452 QBF786451:QBP786452 QLB786451:QLL786452 QUX786451:QVH786452 RET786451:RFD786452 ROP786451:ROZ786452 RYL786451:RYV786452 SIH786451:SIR786452 SSD786451:SSN786452 TBZ786451:TCJ786452 TLV786451:TMF786452 TVR786451:TWB786452 UFN786451:UFX786452 UPJ786451:UPT786452 UZF786451:UZP786452 VJB786451:VJL786452 VSX786451:VTH786452 WCT786451:WDD786452 WMP786451:WMZ786452 WWL786451:WWV786452 AD851987:AN851988 JZ851987:KJ851988 TV851987:UF851988 ADR851987:AEB851988 ANN851987:ANX851988 AXJ851987:AXT851988 BHF851987:BHP851988 BRB851987:BRL851988 CAX851987:CBH851988 CKT851987:CLD851988 CUP851987:CUZ851988 DEL851987:DEV851988 DOH851987:DOR851988 DYD851987:DYN851988 EHZ851987:EIJ851988 ERV851987:ESF851988 FBR851987:FCB851988 FLN851987:FLX851988 FVJ851987:FVT851988 GFF851987:GFP851988 GPB851987:GPL851988 GYX851987:GZH851988 HIT851987:HJD851988 HSP851987:HSZ851988 ICL851987:ICV851988 IMH851987:IMR851988 IWD851987:IWN851988 JFZ851987:JGJ851988 JPV851987:JQF851988 JZR851987:KAB851988 KJN851987:KJX851988 KTJ851987:KTT851988 LDF851987:LDP851988 LNB851987:LNL851988 LWX851987:LXH851988 MGT851987:MHD851988 MQP851987:MQZ851988 NAL851987:NAV851988 NKH851987:NKR851988 NUD851987:NUN851988 ODZ851987:OEJ851988 ONV851987:OOF851988 OXR851987:OYB851988 PHN851987:PHX851988 PRJ851987:PRT851988 QBF851987:QBP851988 QLB851987:QLL851988 QUX851987:QVH851988 RET851987:RFD851988 ROP851987:ROZ851988 RYL851987:RYV851988 SIH851987:SIR851988 SSD851987:SSN851988 TBZ851987:TCJ851988 TLV851987:TMF851988 TVR851987:TWB851988 UFN851987:UFX851988 UPJ851987:UPT851988 UZF851987:UZP851988 VJB851987:VJL851988 VSX851987:VTH851988 WCT851987:WDD851988 WMP851987:WMZ851988 WWL851987:WWV851988 AD917523:AN917524 JZ917523:KJ917524 TV917523:UF917524 ADR917523:AEB917524 ANN917523:ANX917524 AXJ917523:AXT917524 BHF917523:BHP917524 BRB917523:BRL917524 CAX917523:CBH917524 CKT917523:CLD917524 CUP917523:CUZ917524 DEL917523:DEV917524 DOH917523:DOR917524 DYD917523:DYN917524 EHZ917523:EIJ917524 ERV917523:ESF917524 FBR917523:FCB917524 FLN917523:FLX917524 FVJ917523:FVT917524 GFF917523:GFP917524 GPB917523:GPL917524 GYX917523:GZH917524 HIT917523:HJD917524 HSP917523:HSZ917524 ICL917523:ICV917524 IMH917523:IMR917524 IWD917523:IWN917524 JFZ917523:JGJ917524 JPV917523:JQF917524 JZR917523:KAB917524 KJN917523:KJX917524 KTJ917523:KTT917524 LDF917523:LDP917524 LNB917523:LNL917524 LWX917523:LXH917524 MGT917523:MHD917524 MQP917523:MQZ917524 NAL917523:NAV917524 NKH917523:NKR917524 NUD917523:NUN917524 ODZ917523:OEJ917524 ONV917523:OOF917524 OXR917523:OYB917524 PHN917523:PHX917524 PRJ917523:PRT917524 QBF917523:QBP917524 QLB917523:QLL917524 QUX917523:QVH917524 RET917523:RFD917524 ROP917523:ROZ917524 RYL917523:RYV917524 SIH917523:SIR917524 SSD917523:SSN917524 TBZ917523:TCJ917524 TLV917523:TMF917524 TVR917523:TWB917524 UFN917523:UFX917524 UPJ917523:UPT917524 UZF917523:UZP917524 VJB917523:VJL917524 VSX917523:VTH917524 WCT917523:WDD917524 WMP917523:WMZ917524 WWL917523:WWV917524 AD983059:AN983060 JZ983059:KJ983060 TV983059:UF983060 ADR983059:AEB983060 ANN983059:ANX983060 AXJ983059:AXT983060 BHF983059:BHP983060 BRB983059:BRL983060 CAX983059:CBH983060 CKT983059:CLD983060 CUP983059:CUZ983060 DEL983059:DEV983060 DOH983059:DOR983060 DYD983059:DYN983060 EHZ983059:EIJ983060 ERV983059:ESF983060 FBR983059:FCB983060 FLN983059:FLX983060 FVJ983059:FVT983060 GFF983059:GFP983060 GPB983059:GPL983060 GYX983059:GZH983060 HIT983059:HJD983060 HSP983059:HSZ983060 ICL983059:ICV983060 IMH983059:IMR983060 IWD983059:IWN983060 JFZ983059:JGJ983060 JPV983059:JQF983060 JZR983059:KAB983060 KJN983059:KJX983060 KTJ983059:KTT983060 LDF983059:LDP983060 LNB983059:LNL983060 LWX983059:LXH983060 MGT983059:MHD983060 MQP983059:MQZ983060 NAL983059:NAV983060 NKH983059:NKR983060 NUD983059:NUN983060 ODZ983059:OEJ983060 ONV983059:OOF983060 OXR983059:OYB983060 PHN983059:PHX983060 PRJ983059:PRT983060 QBF983059:QBP983060 QLB983059:QLL983060 QUX983059:QVH983060 RET983059:RFD983060 ROP983059:ROZ983060 RYL983059:RYV983060 SIH983059:SIR983060 SSD983059:SSN983060 TBZ983059:TCJ983060 TLV983059:TMF983060 TVR983059:TWB983060 UFN983059:UFX983060 UPJ983059:UPT983060 UZF983059:UZP983060 VJB983059:VJL983060 VSX983059:VTH983060 WCT983059:WDD983060 WMP983059:WMZ983060 AC26:AN26 J22:M22 J30:M30 AD34:AN34 WLN38:WLQ43 II38:IL43 SE38:SH43 ACA38:ACD43 ALW38:ALZ43 AVS38:AVV43 BFO38:BFR43 BPK38:BPN43 BZG38:BZJ43 CJC38:CJF43 CSY38:CTB43 DCU38:DCX43 DMQ38:DMT43 DWM38:DWP43 EGI38:EGL43 EQE38:EQH43 FAA38:FAD43 FJW38:FJZ43 FTS38:FTV43 GDO38:GDR43 GNK38:GNN43 GXG38:GXJ43 HHC38:HHF43 HQY38:HRB43 IAU38:IAX43 IKQ38:IKT43 IUM38:IUP43 JEI38:JEL43 JOE38:JOH43 JYA38:JYD43 KHW38:KHZ43 KRS38:KRV43 LBO38:LBR43 LLK38:LLN43 LVG38:LVJ43 MFC38:MFF43 MOY38:MPB43 MYU38:MYX43 NIQ38:NIT43 NSM38:NSP43 OCI38:OCL43 OME38:OMH43 OWA38:OWD43 PFW38:PFZ43 PPS38:PPV43 PZO38:PZR43 QJK38:QJN43 QTG38:QTJ43 RDC38:RDF43 RMY38:RNB43 RWU38:RWX43 SGQ38:SGT43 SQM38:SQP43 TAI38:TAL43 TKE38:TKH43 TUA38:TUD43 UDW38:UDZ43 UNS38:UNV43 UXO38:UXR43 VHK38:VHN43 VRG38:VRJ43 WBC38:WBF43 WKY38:WLB43 WUU38:WUX43 IX38:JA43 ST38:SW43 ACP38:ACS43 AML38:AMO43 AWH38:AWK43 BGD38:BGG43 BPZ38:BQC43 BZV38:BZY43 CJR38:CJU43 CTN38:CTQ43 DDJ38:DDM43 DNF38:DNI43 DXB38:DXE43 EGX38:EHA43 EQT38:EQW43 FAP38:FAS43 FKL38:FKO43 FUH38:FUK43 GED38:GEG43 GNZ38:GOC43 GXV38:GXY43 HHR38:HHU43 HRN38:HRQ43 IBJ38:IBM43 ILF38:ILI43 IVB38:IVE43 JEX38:JFA43 JOT38:JOW43 JYP38:JYS43 KIL38:KIO43 KSH38:KSK43 LCD38:LCG43 LLZ38:LMC43 LVV38:LVY43 MFR38:MFU43 MPN38:MPQ43 MZJ38:MZM43 NJF38:NJI43 NTB38:NTE43 OCX38:ODA43 OMT38:OMW43 OWP38:OWS43 PGL38:PGO43 PQH38:PQK43 QAD38:QAG43 QJZ38:QKC43 QTV38:QTY43 RDR38:RDU43 RNN38:RNQ43 RXJ38:RXM43 SHF38:SHI43 SRB38:SRE43 TAX38:TBA43 TKT38:TKW43 TUP38:TUS43 UEL38:UEO43 UOH38:UOK43 UYD38:UYG43 VHZ38:VIC43 VRV38:VRY43 WBR38:WBU43 WVJ38:WVM43 AC33:AC34 L35"/>
    <dataValidation imeMode="fullKatakana" allowBlank="1" showInputMessage="1" showErrorMessage="1" sqref="WWD983070:WWJ983070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AA47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V65562:AB65562 JR65562:JX65562 TN65562:TT65562 ADJ65562:ADP65562 ANF65562:ANL65562 AXB65562:AXH65562 BGX65562:BHD65562 BQT65562:BQZ65562 CAP65562:CAV65562 CKL65562:CKR65562 CUH65562:CUN65562 DED65562:DEJ65562 DNZ65562:DOF65562 DXV65562:DYB65562 EHR65562:EHX65562 ERN65562:ERT65562 FBJ65562:FBP65562 FLF65562:FLL65562 FVB65562:FVH65562 GEX65562:GFD65562 GOT65562:GOZ65562 GYP65562:GYV65562 HIL65562:HIR65562 HSH65562:HSN65562 ICD65562:ICJ65562 ILZ65562:IMF65562 IVV65562:IWB65562 JFR65562:JFX65562 JPN65562:JPT65562 JZJ65562:JZP65562 KJF65562:KJL65562 KTB65562:KTH65562 LCX65562:LDD65562 LMT65562:LMZ65562 LWP65562:LWV65562 MGL65562:MGR65562 MQH65562:MQN65562 NAD65562:NAJ65562 NJZ65562:NKF65562 NTV65562:NUB65562 ODR65562:ODX65562 ONN65562:ONT65562 OXJ65562:OXP65562 PHF65562:PHL65562 PRB65562:PRH65562 QAX65562:QBD65562 QKT65562:QKZ65562 QUP65562:QUV65562 REL65562:RER65562 ROH65562:RON65562 RYD65562:RYJ65562 SHZ65562:SIF65562 SRV65562:SSB65562 TBR65562:TBX65562 TLN65562:TLT65562 TVJ65562:TVP65562 UFF65562:UFL65562 UPB65562:UPH65562 UYX65562:UZD65562 VIT65562:VIZ65562 VSP65562:VSV65562 WCL65562:WCR65562 WMH65562:WMN65562 WWD65562:WWJ65562 V131098:AB131098 JR131098:JX131098 TN131098:TT131098 ADJ131098:ADP131098 ANF131098:ANL131098 AXB131098:AXH131098 BGX131098:BHD131098 BQT131098:BQZ131098 CAP131098:CAV131098 CKL131098:CKR131098 CUH131098:CUN131098 DED131098:DEJ131098 DNZ131098:DOF131098 DXV131098:DYB131098 EHR131098:EHX131098 ERN131098:ERT131098 FBJ131098:FBP131098 FLF131098:FLL131098 FVB131098:FVH131098 GEX131098:GFD131098 GOT131098:GOZ131098 GYP131098:GYV131098 HIL131098:HIR131098 HSH131098:HSN131098 ICD131098:ICJ131098 ILZ131098:IMF131098 IVV131098:IWB131098 JFR131098:JFX131098 JPN131098:JPT131098 JZJ131098:JZP131098 KJF131098:KJL131098 KTB131098:KTH131098 LCX131098:LDD131098 LMT131098:LMZ131098 LWP131098:LWV131098 MGL131098:MGR131098 MQH131098:MQN131098 NAD131098:NAJ131098 NJZ131098:NKF131098 NTV131098:NUB131098 ODR131098:ODX131098 ONN131098:ONT131098 OXJ131098:OXP131098 PHF131098:PHL131098 PRB131098:PRH131098 QAX131098:QBD131098 QKT131098:QKZ131098 QUP131098:QUV131098 REL131098:RER131098 ROH131098:RON131098 RYD131098:RYJ131098 SHZ131098:SIF131098 SRV131098:SSB131098 TBR131098:TBX131098 TLN131098:TLT131098 TVJ131098:TVP131098 UFF131098:UFL131098 UPB131098:UPH131098 UYX131098:UZD131098 VIT131098:VIZ131098 VSP131098:VSV131098 WCL131098:WCR131098 WMH131098:WMN131098 WWD131098:WWJ131098 V196634:AB196634 JR196634:JX196634 TN196634:TT196634 ADJ196634:ADP196634 ANF196634:ANL196634 AXB196634:AXH196634 BGX196634:BHD196634 BQT196634:BQZ196634 CAP196634:CAV196634 CKL196634:CKR196634 CUH196634:CUN196634 DED196634:DEJ196634 DNZ196634:DOF196634 DXV196634:DYB196634 EHR196634:EHX196634 ERN196634:ERT196634 FBJ196634:FBP196634 FLF196634:FLL196634 FVB196634:FVH196634 GEX196634:GFD196634 GOT196634:GOZ196634 GYP196634:GYV196634 HIL196634:HIR196634 HSH196634:HSN196634 ICD196634:ICJ196634 ILZ196634:IMF196634 IVV196634:IWB196634 JFR196634:JFX196634 JPN196634:JPT196634 JZJ196634:JZP196634 KJF196634:KJL196634 KTB196634:KTH196634 LCX196634:LDD196634 LMT196634:LMZ196634 LWP196634:LWV196634 MGL196634:MGR196634 MQH196634:MQN196634 NAD196634:NAJ196634 NJZ196634:NKF196634 NTV196634:NUB196634 ODR196634:ODX196634 ONN196634:ONT196634 OXJ196634:OXP196634 PHF196634:PHL196634 PRB196634:PRH196634 QAX196634:QBD196634 QKT196634:QKZ196634 QUP196634:QUV196634 REL196634:RER196634 ROH196634:RON196634 RYD196634:RYJ196634 SHZ196634:SIF196634 SRV196634:SSB196634 TBR196634:TBX196634 TLN196634:TLT196634 TVJ196634:TVP196634 UFF196634:UFL196634 UPB196634:UPH196634 UYX196634:UZD196634 VIT196634:VIZ196634 VSP196634:VSV196634 WCL196634:WCR196634 WMH196634:WMN196634 WWD196634:WWJ196634 V262170:AB262170 JR262170:JX262170 TN262170:TT262170 ADJ262170:ADP262170 ANF262170:ANL262170 AXB262170:AXH262170 BGX262170:BHD262170 BQT262170:BQZ262170 CAP262170:CAV262170 CKL262170:CKR262170 CUH262170:CUN262170 DED262170:DEJ262170 DNZ262170:DOF262170 DXV262170:DYB262170 EHR262170:EHX262170 ERN262170:ERT262170 FBJ262170:FBP262170 FLF262170:FLL262170 FVB262170:FVH262170 GEX262170:GFD262170 GOT262170:GOZ262170 GYP262170:GYV262170 HIL262170:HIR262170 HSH262170:HSN262170 ICD262170:ICJ262170 ILZ262170:IMF262170 IVV262170:IWB262170 JFR262170:JFX262170 JPN262170:JPT262170 JZJ262170:JZP262170 KJF262170:KJL262170 KTB262170:KTH262170 LCX262170:LDD262170 LMT262170:LMZ262170 LWP262170:LWV262170 MGL262170:MGR262170 MQH262170:MQN262170 NAD262170:NAJ262170 NJZ262170:NKF262170 NTV262170:NUB262170 ODR262170:ODX262170 ONN262170:ONT262170 OXJ262170:OXP262170 PHF262170:PHL262170 PRB262170:PRH262170 QAX262170:QBD262170 QKT262170:QKZ262170 QUP262170:QUV262170 REL262170:RER262170 ROH262170:RON262170 RYD262170:RYJ262170 SHZ262170:SIF262170 SRV262170:SSB262170 TBR262170:TBX262170 TLN262170:TLT262170 TVJ262170:TVP262170 UFF262170:UFL262170 UPB262170:UPH262170 UYX262170:UZD262170 VIT262170:VIZ262170 VSP262170:VSV262170 WCL262170:WCR262170 WMH262170:WMN262170 WWD262170:WWJ262170 V327706:AB327706 JR327706:JX327706 TN327706:TT327706 ADJ327706:ADP327706 ANF327706:ANL327706 AXB327706:AXH327706 BGX327706:BHD327706 BQT327706:BQZ327706 CAP327706:CAV327706 CKL327706:CKR327706 CUH327706:CUN327706 DED327706:DEJ327706 DNZ327706:DOF327706 DXV327706:DYB327706 EHR327706:EHX327706 ERN327706:ERT327706 FBJ327706:FBP327706 FLF327706:FLL327706 FVB327706:FVH327706 GEX327706:GFD327706 GOT327706:GOZ327706 GYP327706:GYV327706 HIL327706:HIR327706 HSH327706:HSN327706 ICD327706:ICJ327706 ILZ327706:IMF327706 IVV327706:IWB327706 JFR327706:JFX327706 JPN327706:JPT327706 JZJ327706:JZP327706 KJF327706:KJL327706 KTB327706:KTH327706 LCX327706:LDD327706 LMT327706:LMZ327706 LWP327706:LWV327706 MGL327706:MGR327706 MQH327706:MQN327706 NAD327706:NAJ327706 NJZ327706:NKF327706 NTV327706:NUB327706 ODR327706:ODX327706 ONN327706:ONT327706 OXJ327706:OXP327706 PHF327706:PHL327706 PRB327706:PRH327706 QAX327706:QBD327706 QKT327706:QKZ327706 QUP327706:QUV327706 REL327706:RER327706 ROH327706:RON327706 RYD327706:RYJ327706 SHZ327706:SIF327706 SRV327706:SSB327706 TBR327706:TBX327706 TLN327706:TLT327706 TVJ327706:TVP327706 UFF327706:UFL327706 UPB327706:UPH327706 UYX327706:UZD327706 VIT327706:VIZ327706 VSP327706:VSV327706 WCL327706:WCR327706 WMH327706:WMN327706 WWD327706:WWJ327706 V393242:AB393242 JR393242:JX393242 TN393242:TT393242 ADJ393242:ADP393242 ANF393242:ANL393242 AXB393242:AXH393242 BGX393242:BHD393242 BQT393242:BQZ393242 CAP393242:CAV393242 CKL393242:CKR393242 CUH393242:CUN393242 DED393242:DEJ393242 DNZ393242:DOF393242 DXV393242:DYB393242 EHR393242:EHX393242 ERN393242:ERT393242 FBJ393242:FBP393242 FLF393242:FLL393242 FVB393242:FVH393242 GEX393242:GFD393242 GOT393242:GOZ393242 GYP393242:GYV393242 HIL393242:HIR393242 HSH393242:HSN393242 ICD393242:ICJ393242 ILZ393242:IMF393242 IVV393242:IWB393242 JFR393242:JFX393242 JPN393242:JPT393242 JZJ393242:JZP393242 KJF393242:KJL393242 KTB393242:KTH393242 LCX393242:LDD393242 LMT393242:LMZ393242 LWP393242:LWV393242 MGL393242:MGR393242 MQH393242:MQN393242 NAD393242:NAJ393242 NJZ393242:NKF393242 NTV393242:NUB393242 ODR393242:ODX393242 ONN393242:ONT393242 OXJ393242:OXP393242 PHF393242:PHL393242 PRB393242:PRH393242 QAX393242:QBD393242 QKT393242:QKZ393242 QUP393242:QUV393242 REL393242:RER393242 ROH393242:RON393242 RYD393242:RYJ393242 SHZ393242:SIF393242 SRV393242:SSB393242 TBR393242:TBX393242 TLN393242:TLT393242 TVJ393242:TVP393242 UFF393242:UFL393242 UPB393242:UPH393242 UYX393242:UZD393242 VIT393242:VIZ393242 VSP393242:VSV393242 WCL393242:WCR393242 WMH393242:WMN393242 WWD393242:WWJ393242 V458778:AB458778 JR458778:JX458778 TN458778:TT458778 ADJ458778:ADP458778 ANF458778:ANL458778 AXB458778:AXH458778 BGX458778:BHD458778 BQT458778:BQZ458778 CAP458778:CAV458778 CKL458778:CKR458778 CUH458778:CUN458778 DED458778:DEJ458778 DNZ458778:DOF458778 DXV458778:DYB458778 EHR458778:EHX458778 ERN458778:ERT458778 FBJ458778:FBP458778 FLF458778:FLL458778 FVB458778:FVH458778 GEX458778:GFD458778 GOT458778:GOZ458778 GYP458778:GYV458778 HIL458778:HIR458778 HSH458778:HSN458778 ICD458778:ICJ458778 ILZ458778:IMF458778 IVV458778:IWB458778 JFR458778:JFX458778 JPN458778:JPT458778 JZJ458778:JZP458778 KJF458778:KJL458778 KTB458778:KTH458778 LCX458778:LDD458778 LMT458778:LMZ458778 LWP458778:LWV458778 MGL458778:MGR458778 MQH458778:MQN458778 NAD458778:NAJ458778 NJZ458778:NKF458778 NTV458778:NUB458778 ODR458778:ODX458778 ONN458778:ONT458778 OXJ458778:OXP458778 PHF458778:PHL458778 PRB458778:PRH458778 QAX458778:QBD458778 QKT458778:QKZ458778 QUP458778:QUV458778 REL458778:RER458778 ROH458778:RON458778 RYD458778:RYJ458778 SHZ458778:SIF458778 SRV458778:SSB458778 TBR458778:TBX458778 TLN458778:TLT458778 TVJ458778:TVP458778 UFF458778:UFL458778 UPB458778:UPH458778 UYX458778:UZD458778 VIT458778:VIZ458778 VSP458778:VSV458778 WCL458778:WCR458778 WMH458778:WMN458778 WWD458778:WWJ458778 V524314:AB524314 JR524314:JX524314 TN524314:TT524314 ADJ524314:ADP524314 ANF524314:ANL524314 AXB524314:AXH524314 BGX524314:BHD524314 BQT524314:BQZ524314 CAP524314:CAV524314 CKL524314:CKR524314 CUH524314:CUN524314 DED524314:DEJ524314 DNZ524314:DOF524314 DXV524314:DYB524314 EHR524314:EHX524314 ERN524314:ERT524314 FBJ524314:FBP524314 FLF524314:FLL524314 FVB524314:FVH524314 GEX524314:GFD524314 GOT524314:GOZ524314 GYP524314:GYV524314 HIL524314:HIR524314 HSH524314:HSN524314 ICD524314:ICJ524314 ILZ524314:IMF524314 IVV524314:IWB524314 JFR524314:JFX524314 JPN524314:JPT524314 JZJ524314:JZP524314 KJF524314:KJL524314 KTB524314:KTH524314 LCX524314:LDD524314 LMT524314:LMZ524314 LWP524314:LWV524314 MGL524314:MGR524314 MQH524314:MQN524314 NAD524314:NAJ524314 NJZ524314:NKF524314 NTV524314:NUB524314 ODR524314:ODX524314 ONN524314:ONT524314 OXJ524314:OXP524314 PHF524314:PHL524314 PRB524314:PRH524314 QAX524314:QBD524314 QKT524314:QKZ524314 QUP524314:QUV524314 REL524314:RER524314 ROH524314:RON524314 RYD524314:RYJ524314 SHZ524314:SIF524314 SRV524314:SSB524314 TBR524314:TBX524314 TLN524314:TLT524314 TVJ524314:TVP524314 UFF524314:UFL524314 UPB524314:UPH524314 UYX524314:UZD524314 VIT524314:VIZ524314 VSP524314:VSV524314 WCL524314:WCR524314 WMH524314:WMN524314 WWD524314:WWJ524314 V589850:AB589850 JR589850:JX589850 TN589850:TT589850 ADJ589850:ADP589850 ANF589850:ANL589850 AXB589850:AXH589850 BGX589850:BHD589850 BQT589850:BQZ589850 CAP589850:CAV589850 CKL589850:CKR589850 CUH589850:CUN589850 DED589850:DEJ589850 DNZ589850:DOF589850 DXV589850:DYB589850 EHR589850:EHX589850 ERN589850:ERT589850 FBJ589850:FBP589850 FLF589850:FLL589850 FVB589850:FVH589850 GEX589850:GFD589850 GOT589850:GOZ589850 GYP589850:GYV589850 HIL589850:HIR589850 HSH589850:HSN589850 ICD589850:ICJ589850 ILZ589850:IMF589850 IVV589850:IWB589850 JFR589850:JFX589850 JPN589850:JPT589850 JZJ589850:JZP589850 KJF589850:KJL589850 KTB589850:KTH589850 LCX589850:LDD589850 LMT589850:LMZ589850 LWP589850:LWV589850 MGL589850:MGR589850 MQH589850:MQN589850 NAD589850:NAJ589850 NJZ589850:NKF589850 NTV589850:NUB589850 ODR589850:ODX589850 ONN589850:ONT589850 OXJ589850:OXP589850 PHF589850:PHL589850 PRB589850:PRH589850 QAX589850:QBD589850 QKT589850:QKZ589850 QUP589850:QUV589850 REL589850:RER589850 ROH589850:RON589850 RYD589850:RYJ589850 SHZ589850:SIF589850 SRV589850:SSB589850 TBR589850:TBX589850 TLN589850:TLT589850 TVJ589850:TVP589850 UFF589850:UFL589850 UPB589850:UPH589850 UYX589850:UZD589850 VIT589850:VIZ589850 VSP589850:VSV589850 WCL589850:WCR589850 WMH589850:WMN589850 WWD589850:WWJ589850 V655386:AB655386 JR655386:JX655386 TN655386:TT655386 ADJ655386:ADP655386 ANF655386:ANL655386 AXB655386:AXH655386 BGX655386:BHD655386 BQT655386:BQZ655386 CAP655386:CAV655386 CKL655386:CKR655386 CUH655386:CUN655386 DED655386:DEJ655386 DNZ655386:DOF655386 DXV655386:DYB655386 EHR655386:EHX655386 ERN655386:ERT655386 FBJ655386:FBP655386 FLF655386:FLL655386 FVB655386:FVH655386 GEX655386:GFD655386 GOT655386:GOZ655386 GYP655386:GYV655386 HIL655386:HIR655386 HSH655386:HSN655386 ICD655386:ICJ655386 ILZ655386:IMF655386 IVV655386:IWB655386 JFR655386:JFX655386 JPN655386:JPT655386 JZJ655386:JZP655386 KJF655386:KJL655386 KTB655386:KTH655386 LCX655386:LDD655386 LMT655386:LMZ655386 LWP655386:LWV655386 MGL655386:MGR655386 MQH655386:MQN655386 NAD655386:NAJ655386 NJZ655386:NKF655386 NTV655386:NUB655386 ODR655386:ODX655386 ONN655386:ONT655386 OXJ655386:OXP655386 PHF655386:PHL655386 PRB655386:PRH655386 QAX655386:QBD655386 QKT655386:QKZ655386 QUP655386:QUV655386 REL655386:RER655386 ROH655386:RON655386 RYD655386:RYJ655386 SHZ655386:SIF655386 SRV655386:SSB655386 TBR655386:TBX655386 TLN655386:TLT655386 TVJ655386:TVP655386 UFF655386:UFL655386 UPB655386:UPH655386 UYX655386:UZD655386 VIT655386:VIZ655386 VSP655386:VSV655386 WCL655386:WCR655386 WMH655386:WMN655386 WWD655386:WWJ655386 V720922:AB720922 JR720922:JX720922 TN720922:TT720922 ADJ720922:ADP720922 ANF720922:ANL720922 AXB720922:AXH720922 BGX720922:BHD720922 BQT720922:BQZ720922 CAP720922:CAV720922 CKL720922:CKR720922 CUH720922:CUN720922 DED720922:DEJ720922 DNZ720922:DOF720922 DXV720922:DYB720922 EHR720922:EHX720922 ERN720922:ERT720922 FBJ720922:FBP720922 FLF720922:FLL720922 FVB720922:FVH720922 GEX720922:GFD720922 GOT720922:GOZ720922 GYP720922:GYV720922 HIL720922:HIR720922 HSH720922:HSN720922 ICD720922:ICJ720922 ILZ720922:IMF720922 IVV720922:IWB720922 JFR720922:JFX720922 JPN720922:JPT720922 JZJ720922:JZP720922 KJF720922:KJL720922 KTB720922:KTH720922 LCX720922:LDD720922 LMT720922:LMZ720922 LWP720922:LWV720922 MGL720922:MGR720922 MQH720922:MQN720922 NAD720922:NAJ720922 NJZ720922:NKF720922 NTV720922:NUB720922 ODR720922:ODX720922 ONN720922:ONT720922 OXJ720922:OXP720922 PHF720922:PHL720922 PRB720922:PRH720922 QAX720922:QBD720922 QKT720922:QKZ720922 QUP720922:QUV720922 REL720922:RER720922 ROH720922:RON720922 RYD720922:RYJ720922 SHZ720922:SIF720922 SRV720922:SSB720922 TBR720922:TBX720922 TLN720922:TLT720922 TVJ720922:TVP720922 UFF720922:UFL720922 UPB720922:UPH720922 UYX720922:UZD720922 VIT720922:VIZ720922 VSP720922:VSV720922 WCL720922:WCR720922 WMH720922:WMN720922 WWD720922:WWJ720922 V786458:AB786458 JR786458:JX786458 TN786458:TT786458 ADJ786458:ADP786458 ANF786458:ANL786458 AXB786458:AXH786458 BGX786458:BHD786458 BQT786458:BQZ786458 CAP786458:CAV786458 CKL786458:CKR786458 CUH786458:CUN786458 DED786458:DEJ786458 DNZ786458:DOF786458 DXV786458:DYB786458 EHR786458:EHX786458 ERN786458:ERT786458 FBJ786458:FBP786458 FLF786458:FLL786458 FVB786458:FVH786458 GEX786458:GFD786458 GOT786458:GOZ786458 GYP786458:GYV786458 HIL786458:HIR786458 HSH786458:HSN786458 ICD786458:ICJ786458 ILZ786458:IMF786458 IVV786458:IWB786458 JFR786458:JFX786458 JPN786458:JPT786458 JZJ786458:JZP786458 KJF786458:KJL786458 KTB786458:KTH786458 LCX786458:LDD786458 LMT786458:LMZ786458 LWP786458:LWV786458 MGL786458:MGR786458 MQH786458:MQN786458 NAD786458:NAJ786458 NJZ786458:NKF786458 NTV786458:NUB786458 ODR786458:ODX786458 ONN786458:ONT786458 OXJ786458:OXP786458 PHF786458:PHL786458 PRB786458:PRH786458 QAX786458:QBD786458 QKT786458:QKZ786458 QUP786458:QUV786458 REL786458:RER786458 ROH786458:RON786458 RYD786458:RYJ786458 SHZ786458:SIF786458 SRV786458:SSB786458 TBR786458:TBX786458 TLN786458:TLT786458 TVJ786458:TVP786458 UFF786458:UFL786458 UPB786458:UPH786458 UYX786458:UZD786458 VIT786458:VIZ786458 VSP786458:VSV786458 WCL786458:WCR786458 WMH786458:WMN786458 WWD786458:WWJ786458 V851994:AB851994 JR851994:JX851994 TN851994:TT851994 ADJ851994:ADP851994 ANF851994:ANL851994 AXB851994:AXH851994 BGX851994:BHD851994 BQT851994:BQZ851994 CAP851994:CAV851994 CKL851994:CKR851994 CUH851994:CUN851994 DED851994:DEJ851994 DNZ851994:DOF851994 DXV851994:DYB851994 EHR851994:EHX851994 ERN851994:ERT851994 FBJ851994:FBP851994 FLF851994:FLL851994 FVB851994:FVH851994 GEX851994:GFD851994 GOT851994:GOZ851994 GYP851994:GYV851994 HIL851994:HIR851994 HSH851994:HSN851994 ICD851994:ICJ851994 ILZ851994:IMF851994 IVV851994:IWB851994 JFR851994:JFX851994 JPN851994:JPT851994 JZJ851994:JZP851994 KJF851994:KJL851994 KTB851994:KTH851994 LCX851994:LDD851994 LMT851994:LMZ851994 LWP851994:LWV851994 MGL851994:MGR851994 MQH851994:MQN851994 NAD851994:NAJ851994 NJZ851994:NKF851994 NTV851994:NUB851994 ODR851994:ODX851994 ONN851994:ONT851994 OXJ851994:OXP851994 PHF851994:PHL851994 PRB851994:PRH851994 QAX851994:QBD851994 QKT851994:QKZ851994 QUP851994:QUV851994 REL851994:RER851994 ROH851994:RON851994 RYD851994:RYJ851994 SHZ851994:SIF851994 SRV851994:SSB851994 TBR851994:TBX851994 TLN851994:TLT851994 TVJ851994:TVP851994 UFF851994:UFL851994 UPB851994:UPH851994 UYX851994:UZD851994 VIT851994:VIZ851994 VSP851994:VSV851994 WCL851994:WCR851994 WMH851994:WMN851994 WWD851994:WWJ851994 V917530:AB917530 JR917530:JX917530 TN917530:TT917530 ADJ917530:ADP917530 ANF917530:ANL917530 AXB917530:AXH917530 BGX917530:BHD917530 BQT917530:BQZ917530 CAP917530:CAV917530 CKL917530:CKR917530 CUH917530:CUN917530 DED917530:DEJ917530 DNZ917530:DOF917530 DXV917530:DYB917530 EHR917530:EHX917530 ERN917530:ERT917530 FBJ917530:FBP917530 FLF917530:FLL917530 FVB917530:FVH917530 GEX917530:GFD917530 GOT917530:GOZ917530 GYP917530:GYV917530 HIL917530:HIR917530 HSH917530:HSN917530 ICD917530:ICJ917530 ILZ917530:IMF917530 IVV917530:IWB917530 JFR917530:JFX917530 JPN917530:JPT917530 JZJ917530:JZP917530 KJF917530:KJL917530 KTB917530:KTH917530 LCX917530:LDD917530 LMT917530:LMZ917530 LWP917530:LWV917530 MGL917530:MGR917530 MQH917530:MQN917530 NAD917530:NAJ917530 NJZ917530:NKF917530 NTV917530:NUB917530 ODR917530:ODX917530 ONN917530:ONT917530 OXJ917530:OXP917530 PHF917530:PHL917530 PRB917530:PRH917530 QAX917530:QBD917530 QKT917530:QKZ917530 QUP917530:QUV917530 REL917530:RER917530 ROH917530:RON917530 RYD917530:RYJ917530 SHZ917530:SIF917530 SRV917530:SSB917530 TBR917530:TBX917530 TLN917530:TLT917530 TVJ917530:TVP917530 UFF917530:UFL917530 UPB917530:UPH917530 UYX917530:UZD917530 VIT917530:VIZ917530 VSP917530:VSV917530 WCL917530:WCR917530 WMH917530:WMN917530 WWD917530:WWJ917530 V983066:AB983066 JR983066:JX983066 TN983066:TT983066 ADJ983066:ADP983066 ANF983066:ANL983066 AXB983066:AXH983066 BGX983066:BHD983066 BQT983066:BQZ983066 CAP983066:CAV983066 CKL983066:CKR983066 CUH983066:CUN983066 DED983066:DEJ983066 DNZ983066:DOF983066 DXV983066:DYB983066 EHR983066:EHX983066 ERN983066:ERT983066 FBJ983066:FBP983066 FLF983066:FLL983066 FVB983066:FVH983066 GEX983066:GFD983066 GOT983066:GOZ983066 GYP983066:GYV983066 HIL983066:HIR983066 HSH983066:HSN983066 ICD983066:ICJ983066 ILZ983066:IMF983066 IVV983066:IWB983066 JFR983066:JFX983066 JPN983066:JPT983066 JZJ983066:JZP983066 KJF983066:KJL983066 KTB983066:KTH983066 LCX983066:LDD983066 LMT983066:LMZ983066 LWP983066:LWV983066 MGL983066:MGR983066 MQH983066:MQN983066 NAD983066:NAJ983066 NJZ983066:NKF983066 NTV983066:NUB983066 ODR983066:ODX983066 ONN983066:ONT983066 OXJ983066:OXP983066 PHF983066:PHL983066 PRB983066:PRH983066 QAX983066:QBD983066 QKT983066:QKZ983066 QUP983066:QUV983066 REL983066:RER983066 ROH983066:RON983066 RYD983066:RYJ983066 SHZ983066:SIF983066 SRV983066:SSB983066 TBR983066:TBX983066 TLN983066:TLT983066 TVJ983066:TVP983066 UFF983066:UFL983066 UPB983066:UPH983066 UYX983066:UZD983066 VIT983066:VIZ983066 VSP983066:VSV983066 WCL983066:WCR983066 WMH983066:WMN983066 WWD983066:WWJ983066 V65564:AB65564 JR65564:JX65564 TN65564:TT65564 ADJ65564:ADP65564 ANF65564:ANL65564 AXB65564:AXH65564 BGX65564:BHD65564 BQT65564:BQZ65564 CAP65564:CAV65564 CKL65564:CKR65564 CUH65564:CUN65564 DED65564:DEJ65564 DNZ65564:DOF65564 DXV65564:DYB65564 EHR65564:EHX65564 ERN65564:ERT65564 FBJ65564:FBP65564 FLF65564:FLL65564 FVB65564:FVH65564 GEX65564:GFD65564 GOT65564:GOZ65564 GYP65564:GYV65564 HIL65564:HIR65564 HSH65564:HSN65564 ICD65564:ICJ65564 ILZ65564:IMF65564 IVV65564:IWB65564 JFR65564:JFX65564 JPN65564:JPT65564 JZJ65564:JZP65564 KJF65564:KJL65564 KTB65564:KTH65564 LCX65564:LDD65564 LMT65564:LMZ65564 LWP65564:LWV65564 MGL65564:MGR65564 MQH65564:MQN65564 NAD65564:NAJ65564 NJZ65564:NKF65564 NTV65564:NUB65564 ODR65564:ODX65564 ONN65564:ONT65564 OXJ65564:OXP65564 PHF65564:PHL65564 PRB65564:PRH65564 QAX65564:QBD65564 QKT65564:QKZ65564 QUP65564:QUV65564 REL65564:RER65564 ROH65564:RON65564 RYD65564:RYJ65564 SHZ65564:SIF65564 SRV65564:SSB65564 TBR65564:TBX65564 TLN65564:TLT65564 TVJ65564:TVP65564 UFF65564:UFL65564 UPB65564:UPH65564 UYX65564:UZD65564 VIT65564:VIZ65564 VSP65564:VSV65564 WCL65564:WCR65564 WMH65564:WMN65564 WWD65564:WWJ65564 V131100:AB131100 JR131100:JX131100 TN131100:TT131100 ADJ131100:ADP131100 ANF131100:ANL131100 AXB131100:AXH131100 BGX131100:BHD131100 BQT131100:BQZ131100 CAP131100:CAV131100 CKL131100:CKR131100 CUH131100:CUN131100 DED131100:DEJ131100 DNZ131100:DOF131100 DXV131100:DYB131100 EHR131100:EHX131100 ERN131100:ERT131100 FBJ131100:FBP131100 FLF131100:FLL131100 FVB131100:FVH131100 GEX131100:GFD131100 GOT131100:GOZ131100 GYP131100:GYV131100 HIL131100:HIR131100 HSH131100:HSN131100 ICD131100:ICJ131100 ILZ131100:IMF131100 IVV131100:IWB131100 JFR131100:JFX131100 JPN131100:JPT131100 JZJ131100:JZP131100 KJF131100:KJL131100 KTB131100:KTH131100 LCX131100:LDD131100 LMT131100:LMZ131100 LWP131100:LWV131100 MGL131100:MGR131100 MQH131100:MQN131100 NAD131100:NAJ131100 NJZ131100:NKF131100 NTV131100:NUB131100 ODR131100:ODX131100 ONN131100:ONT131100 OXJ131100:OXP131100 PHF131100:PHL131100 PRB131100:PRH131100 QAX131100:QBD131100 QKT131100:QKZ131100 QUP131100:QUV131100 REL131100:RER131100 ROH131100:RON131100 RYD131100:RYJ131100 SHZ131100:SIF131100 SRV131100:SSB131100 TBR131100:TBX131100 TLN131100:TLT131100 TVJ131100:TVP131100 UFF131100:UFL131100 UPB131100:UPH131100 UYX131100:UZD131100 VIT131100:VIZ131100 VSP131100:VSV131100 WCL131100:WCR131100 WMH131100:WMN131100 WWD131100:WWJ131100 V196636:AB196636 JR196636:JX196636 TN196636:TT196636 ADJ196636:ADP196636 ANF196636:ANL196636 AXB196636:AXH196636 BGX196636:BHD196636 BQT196636:BQZ196636 CAP196636:CAV196636 CKL196636:CKR196636 CUH196636:CUN196636 DED196636:DEJ196636 DNZ196636:DOF196636 DXV196636:DYB196636 EHR196636:EHX196636 ERN196636:ERT196636 FBJ196636:FBP196636 FLF196636:FLL196636 FVB196636:FVH196636 GEX196636:GFD196636 GOT196636:GOZ196636 GYP196636:GYV196636 HIL196636:HIR196636 HSH196636:HSN196636 ICD196636:ICJ196636 ILZ196636:IMF196636 IVV196636:IWB196636 JFR196636:JFX196636 JPN196636:JPT196636 JZJ196636:JZP196636 KJF196636:KJL196636 KTB196636:KTH196636 LCX196636:LDD196636 LMT196636:LMZ196636 LWP196636:LWV196636 MGL196636:MGR196636 MQH196636:MQN196636 NAD196636:NAJ196636 NJZ196636:NKF196636 NTV196636:NUB196636 ODR196636:ODX196636 ONN196636:ONT196636 OXJ196636:OXP196636 PHF196636:PHL196636 PRB196636:PRH196636 QAX196636:QBD196636 QKT196636:QKZ196636 QUP196636:QUV196636 REL196636:RER196636 ROH196636:RON196636 RYD196636:RYJ196636 SHZ196636:SIF196636 SRV196636:SSB196636 TBR196636:TBX196636 TLN196636:TLT196636 TVJ196636:TVP196636 UFF196636:UFL196636 UPB196636:UPH196636 UYX196636:UZD196636 VIT196636:VIZ196636 VSP196636:VSV196636 WCL196636:WCR196636 WMH196636:WMN196636 WWD196636:WWJ196636 V262172:AB262172 JR262172:JX262172 TN262172:TT262172 ADJ262172:ADP262172 ANF262172:ANL262172 AXB262172:AXH262172 BGX262172:BHD262172 BQT262172:BQZ262172 CAP262172:CAV262172 CKL262172:CKR262172 CUH262172:CUN262172 DED262172:DEJ262172 DNZ262172:DOF262172 DXV262172:DYB262172 EHR262172:EHX262172 ERN262172:ERT262172 FBJ262172:FBP262172 FLF262172:FLL262172 FVB262172:FVH262172 GEX262172:GFD262172 GOT262172:GOZ262172 GYP262172:GYV262172 HIL262172:HIR262172 HSH262172:HSN262172 ICD262172:ICJ262172 ILZ262172:IMF262172 IVV262172:IWB262172 JFR262172:JFX262172 JPN262172:JPT262172 JZJ262172:JZP262172 KJF262172:KJL262172 KTB262172:KTH262172 LCX262172:LDD262172 LMT262172:LMZ262172 LWP262172:LWV262172 MGL262172:MGR262172 MQH262172:MQN262172 NAD262172:NAJ262172 NJZ262172:NKF262172 NTV262172:NUB262172 ODR262172:ODX262172 ONN262172:ONT262172 OXJ262172:OXP262172 PHF262172:PHL262172 PRB262172:PRH262172 QAX262172:QBD262172 QKT262172:QKZ262172 QUP262172:QUV262172 REL262172:RER262172 ROH262172:RON262172 RYD262172:RYJ262172 SHZ262172:SIF262172 SRV262172:SSB262172 TBR262172:TBX262172 TLN262172:TLT262172 TVJ262172:TVP262172 UFF262172:UFL262172 UPB262172:UPH262172 UYX262172:UZD262172 VIT262172:VIZ262172 VSP262172:VSV262172 WCL262172:WCR262172 WMH262172:WMN262172 WWD262172:WWJ262172 V327708:AB327708 JR327708:JX327708 TN327708:TT327708 ADJ327708:ADP327708 ANF327708:ANL327708 AXB327708:AXH327708 BGX327708:BHD327708 BQT327708:BQZ327708 CAP327708:CAV327708 CKL327708:CKR327708 CUH327708:CUN327708 DED327708:DEJ327708 DNZ327708:DOF327708 DXV327708:DYB327708 EHR327708:EHX327708 ERN327708:ERT327708 FBJ327708:FBP327708 FLF327708:FLL327708 FVB327708:FVH327708 GEX327708:GFD327708 GOT327708:GOZ327708 GYP327708:GYV327708 HIL327708:HIR327708 HSH327708:HSN327708 ICD327708:ICJ327708 ILZ327708:IMF327708 IVV327708:IWB327708 JFR327708:JFX327708 JPN327708:JPT327708 JZJ327708:JZP327708 KJF327708:KJL327708 KTB327708:KTH327708 LCX327708:LDD327708 LMT327708:LMZ327708 LWP327708:LWV327708 MGL327708:MGR327708 MQH327708:MQN327708 NAD327708:NAJ327708 NJZ327708:NKF327708 NTV327708:NUB327708 ODR327708:ODX327708 ONN327708:ONT327708 OXJ327708:OXP327708 PHF327708:PHL327708 PRB327708:PRH327708 QAX327708:QBD327708 QKT327708:QKZ327708 QUP327708:QUV327708 REL327708:RER327708 ROH327708:RON327708 RYD327708:RYJ327708 SHZ327708:SIF327708 SRV327708:SSB327708 TBR327708:TBX327708 TLN327708:TLT327708 TVJ327708:TVP327708 UFF327708:UFL327708 UPB327708:UPH327708 UYX327708:UZD327708 VIT327708:VIZ327708 VSP327708:VSV327708 WCL327708:WCR327708 WMH327708:WMN327708 WWD327708:WWJ327708 V393244:AB393244 JR393244:JX393244 TN393244:TT393244 ADJ393244:ADP393244 ANF393244:ANL393244 AXB393244:AXH393244 BGX393244:BHD393244 BQT393244:BQZ393244 CAP393244:CAV393244 CKL393244:CKR393244 CUH393244:CUN393244 DED393244:DEJ393244 DNZ393244:DOF393244 DXV393244:DYB393244 EHR393244:EHX393244 ERN393244:ERT393244 FBJ393244:FBP393244 FLF393244:FLL393244 FVB393244:FVH393244 GEX393244:GFD393244 GOT393244:GOZ393244 GYP393244:GYV393244 HIL393244:HIR393244 HSH393244:HSN393244 ICD393244:ICJ393244 ILZ393244:IMF393244 IVV393244:IWB393244 JFR393244:JFX393244 JPN393244:JPT393244 JZJ393244:JZP393244 KJF393244:KJL393244 KTB393244:KTH393244 LCX393244:LDD393244 LMT393244:LMZ393244 LWP393244:LWV393244 MGL393244:MGR393244 MQH393244:MQN393244 NAD393244:NAJ393244 NJZ393244:NKF393244 NTV393244:NUB393244 ODR393244:ODX393244 ONN393244:ONT393244 OXJ393244:OXP393244 PHF393244:PHL393244 PRB393244:PRH393244 QAX393244:QBD393244 QKT393244:QKZ393244 QUP393244:QUV393244 REL393244:RER393244 ROH393244:RON393244 RYD393244:RYJ393244 SHZ393244:SIF393244 SRV393244:SSB393244 TBR393244:TBX393244 TLN393244:TLT393244 TVJ393244:TVP393244 UFF393244:UFL393244 UPB393244:UPH393244 UYX393244:UZD393244 VIT393244:VIZ393244 VSP393244:VSV393244 WCL393244:WCR393244 WMH393244:WMN393244 WWD393244:WWJ393244 V458780:AB458780 JR458780:JX458780 TN458780:TT458780 ADJ458780:ADP458780 ANF458780:ANL458780 AXB458780:AXH458780 BGX458780:BHD458780 BQT458780:BQZ458780 CAP458780:CAV458780 CKL458780:CKR458780 CUH458780:CUN458780 DED458780:DEJ458780 DNZ458780:DOF458780 DXV458780:DYB458780 EHR458780:EHX458780 ERN458780:ERT458780 FBJ458780:FBP458780 FLF458780:FLL458780 FVB458780:FVH458780 GEX458780:GFD458780 GOT458780:GOZ458780 GYP458780:GYV458780 HIL458780:HIR458780 HSH458780:HSN458780 ICD458780:ICJ458780 ILZ458780:IMF458780 IVV458780:IWB458780 JFR458780:JFX458780 JPN458780:JPT458780 JZJ458780:JZP458780 KJF458780:KJL458780 KTB458780:KTH458780 LCX458780:LDD458780 LMT458780:LMZ458780 LWP458780:LWV458780 MGL458780:MGR458780 MQH458780:MQN458780 NAD458780:NAJ458780 NJZ458780:NKF458780 NTV458780:NUB458780 ODR458780:ODX458780 ONN458780:ONT458780 OXJ458780:OXP458780 PHF458780:PHL458780 PRB458780:PRH458780 QAX458780:QBD458780 QKT458780:QKZ458780 QUP458780:QUV458780 REL458780:RER458780 ROH458780:RON458780 RYD458780:RYJ458780 SHZ458780:SIF458780 SRV458780:SSB458780 TBR458780:TBX458780 TLN458780:TLT458780 TVJ458780:TVP458780 UFF458780:UFL458780 UPB458780:UPH458780 UYX458780:UZD458780 VIT458780:VIZ458780 VSP458780:VSV458780 WCL458780:WCR458780 WMH458780:WMN458780 WWD458780:WWJ458780 V524316:AB524316 JR524316:JX524316 TN524316:TT524316 ADJ524316:ADP524316 ANF524316:ANL524316 AXB524316:AXH524316 BGX524316:BHD524316 BQT524316:BQZ524316 CAP524316:CAV524316 CKL524316:CKR524316 CUH524316:CUN524316 DED524316:DEJ524316 DNZ524316:DOF524316 DXV524316:DYB524316 EHR524316:EHX524316 ERN524316:ERT524316 FBJ524316:FBP524316 FLF524316:FLL524316 FVB524316:FVH524316 GEX524316:GFD524316 GOT524316:GOZ524316 GYP524316:GYV524316 HIL524316:HIR524316 HSH524316:HSN524316 ICD524316:ICJ524316 ILZ524316:IMF524316 IVV524316:IWB524316 JFR524316:JFX524316 JPN524316:JPT524316 JZJ524316:JZP524316 KJF524316:KJL524316 KTB524316:KTH524316 LCX524316:LDD524316 LMT524316:LMZ524316 LWP524316:LWV524316 MGL524316:MGR524316 MQH524316:MQN524316 NAD524316:NAJ524316 NJZ524316:NKF524316 NTV524316:NUB524316 ODR524316:ODX524316 ONN524316:ONT524316 OXJ524316:OXP524316 PHF524316:PHL524316 PRB524316:PRH524316 QAX524316:QBD524316 QKT524316:QKZ524316 QUP524316:QUV524316 REL524316:RER524316 ROH524316:RON524316 RYD524316:RYJ524316 SHZ524316:SIF524316 SRV524316:SSB524316 TBR524316:TBX524316 TLN524316:TLT524316 TVJ524316:TVP524316 UFF524316:UFL524316 UPB524316:UPH524316 UYX524316:UZD524316 VIT524316:VIZ524316 VSP524316:VSV524316 WCL524316:WCR524316 WMH524316:WMN524316 WWD524316:WWJ524316 V589852:AB589852 JR589852:JX589852 TN589852:TT589852 ADJ589852:ADP589852 ANF589852:ANL589852 AXB589852:AXH589852 BGX589852:BHD589852 BQT589852:BQZ589852 CAP589852:CAV589852 CKL589852:CKR589852 CUH589852:CUN589852 DED589852:DEJ589852 DNZ589852:DOF589852 DXV589852:DYB589852 EHR589852:EHX589852 ERN589852:ERT589852 FBJ589852:FBP589852 FLF589852:FLL589852 FVB589852:FVH589852 GEX589852:GFD589852 GOT589852:GOZ589852 GYP589852:GYV589852 HIL589852:HIR589852 HSH589852:HSN589852 ICD589852:ICJ589852 ILZ589852:IMF589852 IVV589852:IWB589852 JFR589852:JFX589852 JPN589852:JPT589852 JZJ589852:JZP589852 KJF589852:KJL589852 KTB589852:KTH589852 LCX589852:LDD589852 LMT589852:LMZ589852 LWP589852:LWV589852 MGL589852:MGR589852 MQH589852:MQN589852 NAD589852:NAJ589852 NJZ589852:NKF589852 NTV589852:NUB589852 ODR589852:ODX589852 ONN589852:ONT589852 OXJ589852:OXP589852 PHF589852:PHL589852 PRB589852:PRH589852 QAX589852:QBD589852 QKT589852:QKZ589852 QUP589852:QUV589852 REL589852:RER589852 ROH589852:RON589852 RYD589852:RYJ589852 SHZ589852:SIF589852 SRV589852:SSB589852 TBR589852:TBX589852 TLN589852:TLT589852 TVJ589852:TVP589852 UFF589852:UFL589852 UPB589852:UPH589852 UYX589852:UZD589852 VIT589852:VIZ589852 VSP589852:VSV589852 WCL589852:WCR589852 WMH589852:WMN589852 WWD589852:WWJ589852 V655388:AB655388 JR655388:JX655388 TN655388:TT655388 ADJ655388:ADP655388 ANF655388:ANL655388 AXB655388:AXH655388 BGX655388:BHD655388 BQT655388:BQZ655388 CAP655388:CAV655388 CKL655388:CKR655388 CUH655388:CUN655388 DED655388:DEJ655388 DNZ655388:DOF655388 DXV655388:DYB655388 EHR655388:EHX655388 ERN655388:ERT655388 FBJ655388:FBP655388 FLF655388:FLL655388 FVB655388:FVH655388 GEX655388:GFD655388 GOT655388:GOZ655388 GYP655388:GYV655388 HIL655388:HIR655388 HSH655388:HSN655388 ICD655388:ICJ655388 ILZ655388:IMF655388 IVV655388:IWB655388 JFR655388:JFX655388 JPN655388:JPT655388 JZJ655388:JZP655388 KJF655388:KJL655388 KTB655388:KTH655388 LCX655388:LDD655388 LMT655388:LMZ655388 LWP655388:LWV655388 MGL655388:MGR655388 MQH655388:MQN655388 NAD655388:NAJ655388 NJZ655388:NKF655388 NTV655388:NUB655388 ODR655388:ODX655388 ONN655388:ONT655388 OXJ655388:OXP655388 PHF655388:PHL655388 PRB655388:PRH655388 QAX655388:QBD655388 QKT655388:QKZ655388 QUP655388:QUV655388 REL655388:RER655388 ROH655388:RON655388 RYD655388:RYJ655388 SHZ655388:SIF655388 SRV655388:SSB655388 TBR655388:TBX655388 TLN655388:TLT655388 TVJ655388:TVP655388 UFF655388:UFL655388 UPB655388:UPH655388 UYX655388:UZD655388 VIT655388:VIZ655388 VSP655388:VSV655388 WCL655388:WCR655388 WMH655388:WMN655388 WWD655388:WWJ655388 V720924:AB720924 JR720924:JX720924 TN720924:TT720924 ADJ720924:ADP720924 ANF720924:ANL720924 AXB720924:AXH720924 BGX720924:BHD720924 BQT720924:BQZ720924 CAP720924:CAV720924 CKL720924:CKR720924 CUH720924:CUN720924 DED720924:DEJ720924 DNZ720924:DOF720924 DXV720924:DYB720924 EHR720924:EHX720924 ERN720924:ERT720924 FBJ720924:FBP720924 FLF720924:FLL720924 FVB720924:FVH720924 GEX720924:GFD720924 GOT720924:GOZ720924 GYP720924:GYV720924 HIL720924:HIR720924 HSH720924:HSN720924 ICD720924:ICJ720924 ILZ720924:IMF720924 IVV720924:IWB720924 JFR720924:JFX720924 JPN720924:JPT720924 JZJ720924:JZP720924 KJF720924:KJL720924 KTB720924:KTH720924 LCX720924:LDD720924 LMT720924:LMZ720924 LWP720924:LWV720924 MGL720924:MGR720924 MQH720924:MQN720924 NAD720924:NAJ720924 NJZ720924:NKF720924 NTV720924:NUB720924 ODR720924:ODX720924 ONN720924:ONT720924 OXJ720924:OXP720924 PHF720924:PHL720924 PRB720924:PRH720924 QAX720924:QBD720924 QKT720924:QKZ720924 QUP720924:QUV720924 REL720924:RER720924 ROH720924:RON720924 RYD720924:RYJ720924 SHZ720924:SIF720924 SRV720924:SSB720924 TBR720924:TBX720924 TLN720924:TLT720924 TVJ720924:TVP720924 UFF720924:UFL720924 UPB720924:UPH720924 UYX720924:UZD720924 VIT720924:VIZ720924 VSP720924:VSV720924 WCL720924:WCR720924 WMH720924:WMN720924 WWD720924:WWJ720924 V786460:AB786460 JR786460:JX786460 TN786460:TT786460 ADJ786460:ADP786460 ANF786460:ANL786460 AXB786460:AXH786460 BGX786460:BHD786460 BQT786460:BQZ786460 CAP786460:CAV786460 CKL786460:CKR786460 CUH786460:CUN786460 DED786460:DEJ786460 DNZ786460:DOF786460 DXV786460:DYB786460 EHR786460:EHX786460 ERN786460:ERT786460 FBJ786460:FBP786460 FLF786460:FLL786460 FVB786460:FVH786460 GEX786460:GFD786460 GOT786460:GOZ786460 GYP786460:GYV786460 HIL786460:HIR786460 HSH786460:HSN786460 ICD786460:ICJ786460 ILZ786460:IMF786460 IVV786460:IWB786460 JFR786460:JFX786460 JPN786460:JPT786460 JZJ786460:JZP786460 KJF786460:KJL786460 KTB786460:KTH786460 LCX786460:LDD786460 LMT786460:LMZ786460 LWP786460:LWV786460 MGL786460:MGR786460 MQH786460:MQN786460 NAD786460:NAJ786460 NJZ786460:NKF786460 NTV786460:NUB786460 ODR786460:ODX786460 ONN786460:ONT786460 OXJ786460:OXP786460 PHF786460:PHL786460 PRB786460:PRH786460 QAX786460:QBD786460 QKT786460:QKZ786460 QUP786460:QUV786460 REL786460:RER786460 ROH786460:RON786460 RYD786460:RYJ786460 SHZ786460:SIF786460 SRV786460:SSB786460 TBR786460:TBX786460 TLN786460:TLT786460 TVJ786460:TVP786460 UFF786460:UFL786460 UPB786460:UPH786460 UYX786460:UZD786460 VIT786460:VIZ786460 VSP786460:VSV786460 WCL786460:WCR786460 WMH786460:WMN786460 WWD786460:WWJ786460 V851996:AB851996 JR851996:JX851996 TN851996:TT851996 ADJ851996:ADP851996 ANF851996:ANL851996 AXB851996:AXH851996 BGX851996:BHD851996 BQT851996:BQZ851996 CAP851996:CAV851996 CKL851996:CKR851996 CUH851996:CUN851996 DED851996:DEJ851996 DNZ851996:DOF851996 DXV851996:DYB851996 EHR851996:EHX851996 ERN851996:ERT851996 FBJ851996:FBP851996 FLF851996:FLL851996 FVB851996:FVH851996 GEX851996:GFD851996 GOT851996:GOZ851996 GYP851996:GYV851996 HIL851996:HIR851996 HSH851996:HSN851996 ICD851996:ICJ851996 ILZ851996:IMF851996 IVV851996:IWB851996 JFR851996:JFX851996 JPN851996:JPT851996 JZJ851996:JZP851996 KJF851996:KJL851996 KTB851996:KTH851996 LCX851996:LDD851996 LMT851996:LMZ851996 LWP851996:LWV851996 MGL851996:MGR851996 MQH851996:MQN851996 NAD851996:NAJ851996 NJZ851996:NKF851996 NTV851996:NUB851996 ODR851996:ODX851996 ONN851996:ONT851996 OXJ851996:OXP851996 PHF851996:PHL851996 PRB851996:PRH851996 QAX851996:QBD851996 QKT851996:QKZ851996 QUP851996:QUV851996 REL851996:RER851996 ROH851996:RON851996 RYD851996:RYJ851996 SHZ851996:SIF851996 SRV851996:SSB851996 TBR851996:TBX851996 TLN851996:TLT851996 TVJ851996:TVP851996 UFF851996:UFL851996 UPB851996:UPH851996 UYX851996:UZD851996 VIT851996:VIZ851996 VSP851996:VSV851996 WCL851996:WCR851996 WMH851996:WMN851996 WWD851996:WWJ851996 V917532:AB917532 JR917532:JX917532 TN917532:TT917532 ADJ917532:ADP917532 ANF917532:ANL917532 AXB917532:AXH917532 BGX917532:BHD917532 BQT917532:BQZ917532 CAP917532:CAV917532 CKL917532:CKR917532 CUH917532:CUN917532 DED917532:DEJ917532 DNZ917532:DOF917532 DXV917532:DYB917532 EHR917532:EHX917532 ERN917532:ERT917532 FBJ917532:FBP917532 FLF917532:FLL917532 FVB917532:FVH917532 GEX917532:GFD917532 GOT917532:GOZ917532 GYP917532:GYV917532 HIL917532:HIR917532 HSH917532:HSN917532 ICD917532:ICJ917532 ILZ917532:IMF917532 IVV917532:IWB917532 JFR917532:JFX917532 JPN917532:JPT917532 JZJ917532:JZP917532 KJF917532:KJL917532 KTB917532:KTH917532 LCX917532:LDD917532 LMT917532:LMZ917532 LWP917532:LWV917532 MGL917532:MGR917532 MQH917532:MQN917532 NAD917532:NAJ917532 NJZ917532:NKF917532 NTV917532:NUB917532 ODR917532:ODX917532 ONN917532:ONT917532 OXJ917532:OXP917532 PHF917532:PHL917532 PRB917532:PRH917532 QAX917532:QBD917532 QKT917532:QKZ917532 QUP917532:QUV917532 REL917532:RER917532 ROH917532:RON917532 RYD917532:RYJ917532 SHZ917532:SIF917532 SRV917532:SSB917532 TBR917532:TBX917532 TLN917532:TLT917532 TVJ917532:TVP917532 UFF917532:UFL917532 UPB917532:UPH917532 UYX917532:UZD917532 VIT917532:VIZ917532 VSP917532:VSV917532 WCL917532:WCR917532 WMH917532:WMN917532 WWD917532:WWJ917532 V983068:AB983068 JR983068:JX983068 TN983068:TT983068 ADJ983068:ADP983068 ANF983068:ANL983068 AXB983068:AXH983068 BGX983068:BHD983068 BQT983068:BQZ983068 CAP983068:CAV983068 CKL983068:CKR983068 CUH983068:CUN983068 DED983068:DEJ983068 DNZ983068:DOF983068 DXV983068:DYB983068 EHR983068:EHX983068 ERN983068:ERT983068 FBJ983068:FBP983068 FLF983068:FLL983068 FVB983068:FVH983068 GEX983068:GFD983068 GOT983068:GOZ983068 GYP983068:GYV983068 HIL983068:HIR983068 HSH983068:HSN983068 ICD983068:ICJ983068 ILZ983068:IMF983068 IVV983068:IWB983068 JFR983068:JFX983068 JPN983068:JPT983068 JZJ983068:JZP983068 KJF983068:KJL983068 KTB983068:KTH983068 LCX983068:LDD983068 LMT983068:LMZ983068 LWP983068:LWV983068 MGL983068:MGR983068 MQH983068:MQN983068 NAD983068:NAJ983068 NJZ983068:NKF983068 NTV983068:NUB983068 ODR983068:ODX983068 ONN983068:ONT983068 OXJ983068:OXP983068 PHF983068:PHL983068 PRB983068:PRH983068 QAX983068:QBD983068 QKT983068:QKZ983068 QUP983068:QUV983068 REL983068:RER983068 ROH983068:RON983068 RYD983068:RYJ983068 SHZ983068:SIF983068 SRV983068:SSB983068 TBR983068:TBX983068 TLN983068:TLT983068 TVJ983068:TVP983068 UFF983068:UFL983068 UPB983068:UPH983068 UYX983068:UZD983068 VIT983068:VIZ983068 VSP983068:VSV983068 WCL983068:WCR983068 WMH983068:WMN983068 WWD983068:WWJ983068 V65566:AB65566 JR65566:JX65566 TN65566:TT65566 ADJ65566:ADP65566 ANF65566:ANL65566 AXB65566:AXH65566 BGX65566:BHD65566 BQT65566:BQZ65566 CAP65566:CAV65566 CKL65566:CKR65566 CUH65566:CUN65566 DED65566:DEJ65566 DNZ65566:DOF65566 DXV65566:DYB65566 EHR65566:EHX65566 ERN65566:ERT65566 FBJ65566:FBP65566 FLF65566:FLL65566 FVB65566:FVH65566 GEX65566:GFD65566 GOT65566:GOZ65566 GYP65566:GYV65566 HIL65566:HIR65566 HSH65566:HSN65566 ICD65566:ICJ65566 ILZ65566:IMF65566 IVV65566:IWB65566 JFR65566:JFX65566 JPN65566:JPT65566 JZJ65566:JZP65566 KJF65566:KJL65566 KTB65566:KTH65566 LCX65566:LDD65566 LMT65566:LMZ65566 LWP65566:LWV65566 MGL65566:MGR65566 MQH65566:MQN65566 NAD65566:NAJ65566 NJZ65566:NKF65566 NTV65566:NUB65566 ODR65566:ODX65566 ONN65566:ONT65566 OXJ65566:OXP65566 PHF65566:PHL65566 PRB65566:PRH65566 QAX65566:QBD65566 QKT65566:QKZ65566 QUP65566:QUV65566 REL65566:RER65566 ROH65566:RON65566 RYD65566:RYJ65566 SHZ65566:SIF65566 SRV65566:SSB65566 TBR65566:TBX65566 TLN65566:TLT65566 TVJ65566:TVP65566 UFF65566:UFL65566 UPB65566:UPH65566 UYX65566:UZD65566 VIT65566:VIZ65566 VSP65566:VSV65566 WCL65566:WCR65566 WMH65566:WMN65566 WWD65566:WWJ65566 V131102:AB131102 JR131102:JX131102 TN131102:TT131102 ADJ131102:ADP131102 ANF131102:ANL131102 AXB131102:AXH131102 BGX131102:BHD131102 BQT131102:BQZ131102 CAP131102:CAV131102 CKL131102:CKR131102 CUH131102:CUN131102 DED131102:DEJ131102 DNZ131102:DOF131102 DXV131102:DYB131102 EHR131102:EHX131102 ERN131102:ERT131102 FBJ131102:FBP131102 FLF131102:FLL131102 FVB131102:FVH131102 GEX131102:GFD131102 GOT131102:GOZ131102 GYP131102:GYV131102 HIL131102:HIR131102 HSH131102:HSN131102 ICD131102:ICJ131102 ILZ131102:IMF131102 IVV131102:IWB131102 JFR131102:JFX131102 JPN131102:JPT131102 JZJ131102:JZP131102 KJF131102:KJL131102 KTB131102:KTH131102 LCX131102:LDD131102 LMT131102:LMZ131102 LWP131102:LWV131102 MGL131102:MGR131102 MQH131102:MQN131102 NAD131102:NAJ131102 NJZ131102:NKF131102 NTV131102:NUB131102 ODR131102:ODX131102 ONN131102:ONT131102 OXJ131102:OXP131102 PHF131102:PHL131102 PRB131102:PRH131102 QAX131102:QBD131102 QKT131102:QKZ131102 QUP131102:QUV131102 REL131102:RER131102 ROH131102:RON131102 RYD131102:RYJ131102 SHZ131102:SIF131102 SRV131102:SSB131102 TBR131102:TBX131102 TLN131102:TLT131102 TVJ131102:TVP131102 UFF131102:UFL131102 UPB131102:UPH131102 UYX131102:UZD131102 VIT131102:VIZ131102 VSP131102:VSV131102 WCL131102:WCR131102 WMH131102:WMN131102 WWD131102:WWJ131102 V196638:AB196638 JR196638:JX196638 TN196638:TT196638 ADJ196638:ADP196638 ANF196638:ANL196638 AXB196638:AXH196638 BGX196638:BHD196638 BQT196638:BQZ196638 CAP196638:CAV196638 CKL196638:CKR196638 CUH196638:CUN196638 DED196638:DEJ196638 DNZ196638:DOF196638 DXV196638:DYB196638 EHR196638:EHX196638 ERN196638:ERT196638 FBJ196638:FBP196638 FLF196638:FLL196638 FVB196638:FVH196638 GEX196638:GFD196638 GOT196638:GOZ196638 GYP196638:GYV196638 HIL196638:HIR196638 HSH196638:HSN196638 ICD196638:ICJ196638 ILZ196638:IMF196638 IVV196638:IWB196638 JFR196638:JFX196638 JPN196638:JPT196638 JZJ196638:JZP196638 KJF196638:KJL196638 KTB196638:KTH196638 LCX196638:LDD196638 LMT196638:LMZ196638 LWP196638:LWV196638 MGL196638:MGR196638 MQH196638:MQN196638 NAD196638:NAJ196638 NJZ196638:NKF196638 NTV196638:NUB196638 ODR196638:ODX196638 ONN196638:ONT196638 OXJ196638:OXP196638 PHF196638:PHL196638 PRB196638:PRH196638 QAX196638:QBD196638 QKT196638:QKZ196638 QUP196638:QUV196638 REL196638:RER196638 ROH196638:RON196638 RYD196638:RYJ196638 SHZ196638:SIF196638 SRV196638:SSB196638 TBR196638:TBX196638 TLN196638:TLT196638 TVJ196638:TVP196638 UFF196638:UFL196638 UPB196638:UPH196638 UYX196638:UZD196638 VIT196638:VIZ196638 VSP196638:VSV196638 WCL196638:WCR196638 WMH196638:WMN196638 WWD196638:WWJ196638 V262174:AB262174 JR262174:JX262174 TN262174:TT262174 ADJ262174:ADP262174 ANF262174:ANL262174 AXB262174:AXH262174 BGX262174:BHD262174 BQT262174:BQZ262174 CAP262174:CAV262174 CKL262174:CKR262174 CUH262174:CUN262174 DED262174:DEJ262174 DNZ262174:DOF262174 DXV262174:DYB262174 EHR262174:EHX262174 ERN262174:ERT262174 FBJ262174:FBP262174 FLF262174:FLL262174 FVB262174:FVH262174 GEX262174:GFD262174 GOT262174:GOZ262174 GYP262174:GYV262174 HIL262174:HIR262174 HSH262174:HSN262174 ICD262174:ICJ262174 ILZ262174:IMF262174 IVV262174:IWB262174 JFR262174:JFX262174 JPN262174:JPT262174 JZJ262174:JZP262174 KJF262174:KJL262174 KTB262174:KTH262174 LCX262174:LDD262174 LMT262174:LMZ262174 LWP262174:LWV262174 MGL262174:MGR262174 MQH262174:MQN262174 NAD262174:NAJ262174 NJZ262174:NKF262174 NTV262174:NUB262174 ODR262174:ODX262174 ONN262174:ONT262174 OXJ262174:OXP262174 PHF262174:PHL262174 PRB262174:PRH262174 QAX262174:QBD262174 QKT262174:QKZ262174 QUP262174:QUV262174 REL262174:RER262174 ROH262174:RON262174 RYD262174:RYJ262174 SHZ262174:SIF262174 SRV262174:SSB262174 TBR262174:TBX262174 TLN262174:TLT262174 TVJ262174:TVP262174 UFF262174:UFL262174 UPB262174:UPH262174 UYX262174:UZD262174 VIT262174:VIZ262174 VSP262174:VSV262174 WCL262174:WCR262174 WMH262174:WMN262174 WWD262174:WWJ262174 V327710:AB327710 JR327710:JX327710 TN327710:TT327710 ADJ327710:ADP327710 ANF327710:ANL327710 AXB327710:AXH327710 BGX327710:BHD327710 BQT327710:BQZ327710 CAP327710:CAV327710 CKL327710:CKR327710 CUH327710:CUN327710 DED327710:DEJ327710 DNZ327710:DOF327710 DXV327710:DYB327710 EHR327710:EHX327710 ERN327710:ERT327710 FBJ327710:FBP327710 FLF327710:FLL327710 FVB327710:FVH327710 GEX327710:GFD327710 GOT327710:GOZ327710 GYP327710:GYV327710 HIL327710:HIR327710 HSH327710:HSN327710 ICD327710:ICJ327710 ILZ327710:IMF327710 IVV327710:IWB327710 JFR327710:JFX327710 JPN327710:JPT327710 JZJ327710:JZP327710 KJF327710:KJL327710 KTB327710:KTH327710 LCX327710:LDD327710 LMT327710:LMZ327710 LWP327710:LWV327710 MGL327710:MGR327710 MQH327710:MQN327710 NAD327710:NAJ327710 NJZ327710:NKF327710 NTV327710:NUB327710 ODR327710:ODX327710 ONN327710:ONT327710 OXJ327710:OXP327710 PHF327710:PHL327710 PRB327710:PRH327710 QAX327710:QBD327710 QKT327710:QKZ327710 QUP327710:QUV327710 REL327710:RER327710 ROH327710:RON327710 RYD327710:RYJ327710 SHZ327710:SIF327710 SRV327710:SSB327710 TBR327710:TBX327710 TLN327710:TLT327710 TVJ327710:TVP327710 UFF327710:UFL327710 UPB327710:UPH327710 UYX327710:UZD327710 VIT327710:VIZ327710 VSP327710:VSV327710 WCL327710:WCR327710 WMH327710:WMN327710 WWD327710:WWJ327710 V393246:AB393246 JR393246:JX393246 TN393246:TT393246 ADJ393246:ADP393246 ANF393246:ANL393246 AXB393246:AXH393246 BGX393246:BHD393246 BQT393246:BQZ393246 CAP393246:CAV393246 CKL393246:CKR393246 CUH393246:CUN393246 DED393246:DEJ393246 DNZ393246:DOF393246 DXV393246:DYB393246 EHR393246:EHX393246 ERN393246:ERT393246 FBJ393246:FBP393246 FLF393246:FLL393246 FVB393246:FVH393246 GEX393246:GFD393246 GOT393246:GOZ393246 GYP393246:GYV393246 HIL393246:HIR393246 HSH393246:HSN393246 ICD393246:ICJ393246 ILZ393246:IMF393246 IVV393246:IWB393246 JFR393246:JFX393246 JPN393246:JPT393246 JZJ393246:JZP393246 KJF393246:KJL393246 KTB393246:KTH393246 LCX393246:LDD393246 LMT393246:LMZ393246 LWP393246:LWV393246 MGL393246:MGR393246 MQH393246:MQN393246 NAD393246:NAJ393246 NJZ393246:NKF393246 NTV393246:NUB393246 ODR393246:ODX393246 ONN393246:ONT393246 OXJ393246:OXP393246 PHF393246:PHL393246 PRB393246:PRH393246 QAX393246:QBD393246 QKT393246:QKZ393246 QUP393246:QUV393246 REL393246:RER393246 ROH393246:RON393246 RYD393246:RYJ393246 SHZ393246:SIF393246 SRV393246:SSB393246 TBR393246:TBX393246 TLN393246:TLT393246 TVJ393246:TVP393246 UFF393246:UFL393246 UPB393246:UPH393246 UYX393246:UZD393246 VIT393246:VIZ393246 VSP393246:VSV393246 WCL393246:WCR393246 WMH393246:WMN393246 WWD393246:WWJ393246 V458782:AB458782 JR458782:JX458782 TN458782:TT458782 ADJ458782:ADP458782 ANF458782:ANL458782 AXB458782:AXH458782 BGX458782:BHD458782 BQT458782:BQZ458782 CAP458782:CAV458782 CKL458782:CKR458782 CUH458782:CUN458782 DED458782:DEJ458782 DNZ458782:DOF458782 DXV458782:DYB458782 EHR458782:EHX458782 ERN458782:ERT458782 FBJ458782:FBP458782 FLF458782:FLL458782 FVB458782:FVH458782 GEX458782:GFD458782 GOT458782:GOZ458782 GYP458782:GYV458782 HIL458782:HIR458782 HSH458782:HSN458782 ICD458782:ICJ458782 ILZ458782:IMF458782 IVV458782:IWB458782 JFR458782:JFX458782 JPN458782:JPT458782 JZJ458782:JZP458782 KJF458782:KJL458782 KTB458782:KTH458782 LCX458782:LDD458782 LMT458782:LMZ458782 LWP458782:LWV458782 MGL458782:MGR458782 MQH458782:MQN458782 NAD458782:NAJ458782 NJZ458782:NKF458782 NTV458782:NUB458782 ODR458782:ODX458782 ONN458782:ONT458782 OXJ458782:OXP458782 PHF458782:PHL458782 PRB458782:PRH458782 QAX458782:QBD458782 QKT458782:QKZ458782 QUP458782:QUV458782 REL458782:RER458782 ROH458782:RON458782 RYD458782:RYJ458782 SHZ458782:SIF458782 SRV458782:SSB458782 TBR458782:TBX458782 TLN458782:TLT458782 TVJ458782:TVP458782 UFF458782:UFL458782 UPB458782:UPH458782 UYX458782:UZD458782 VIT458782:VIZ458782 VSP458782:VSV458782 WCL458782:WCR458782 WMH458782:WMN458782 WWD458782:WWJ458782 V524318:AB524318 JR524318:JX524318 TN524318:TT524318 ADJ524318:ADP524318 ANF524318:ANL524318 AXB524318:AXH524318 BGX524318:BHD524318 BQT524318:BQZ524318 CAP524318:CAV524318 CKL524318:CKR524318 CUH524318:CUN524318 DED524318:DEJ524318 DNZ524318:DOF524318 DXV524318:DYB524318 EHR524318:EHX524318 ERN524318:ERT524318 FBJ524318:FBP524318 FLF524318:FLL524318 FVB524318:FVH524318 GEX524318:GFD524318 GOT524318:GOZ524318 GYP524318:GYV524318 HIL524318:HIR524318 HSH524318:HSN524318 ICD524318:ICJ524318 ILZ524318:IMF524318 IVV524318:IWB524318 JFR524318:JFX524318 JPN524318:JPT524318 JZJ524318:JZP524318 KJF524318:KJL524318 KTB524318:KTH524318 LCX524318:LDD524318 LMT524318:LMZ524318 LWP524318:LWV524318 MGL524318:MGR524318 MQH524318:MQN524318 NAD524318:NAJ524318 NJZ524318:NKF524318 NTV524318:NUB524318 ODR524318:ODX524318 ONN524318:ONT524318 OXJ524318:OXP524318 PHF524318:PHL524318 PRB524318:PRH524318 QAX524318:QBD524318 QKT524318:QKZ524318 QUP524318:QUV524318 REL524318:RER524318 ROH524318:RON524318 RYD524318:RYJ524318 SHZ524318:SIF524318 SRV524318:SSB524318 TBR524318:TBX524318 TLN524318:TLT524318 TVJ524318:TVP524318 UFF524318:UFL524318 UPB524318:UPH524318 UYX524318:UZD524318 VIT524318:VIZ524318 VSP524318:VSV524318 WCL524318:WCR524318 WMH524318:WMN524318 WWD524318:WWJ524318 V589854:AB589854 JR589854:JX589854 TN589854:TT589854 ADJ589854:ADP589854 ANF589854:ANL589854 AXB589854:AXH589854 BGX589854:BHD589854 BQT589854:BQZ589854 CAP589854:CAV589854 CKL589854:CKR589854 CUH589854:CUN589854 DED589854:DEJ589854 DNZ589854:DOF589854 DXV589854:DYB589854 EHR589854:EHX589854 ERN589854:ERT589854 FBJ589854:FBP589854 FLF589854:FLL589854 FVB589854:FVH589854 GEX589854:GFD589854 GOT589854:GOZ589854 GYP589854:GYV589854 HIL589854:HIR589854 HSH589854:HSN589854 ICD589854:ICJ589854 ILZ589854:IMF589854 IVV589854:IWB589854 JFR589854:JFX589854 JPN589854:JPT589854 JZJ589854:JZP589854 KJF589854:KJL589854 KTB589854:KTH589854 LCX589854:LDD589854 LMT589854:LMZ589854 LWP589854:LWV589854 MGL589854:MGR589854 MQH589854:MQN589854 NAD589854:NAJ589854 NJZ589854:NKF589854 NTV589854:NUB589854 ODR589854:ODX589854 ONN589854:ONT589854 OXJ589854:OXP589854 PHF589854:PHL589854 PRB589854:PRH589854 QAX589854:QBD589854 QKT589854:QKZ589854 QUP589854:QUV589854 REL589854:RER589854 ROH589854:RON589854 RYD589854:RYJ589854 SHZ589854:SIF589854 SRV589854:SSB589854 TBR589854:TBX589854 TLN589854:TLT589854 TVJ589854:TVP589854 UFF589854:UFL589854 UPB589854:UPH589854 UYX589854:UZD589854 VIT589854:VIZ589854 VSP589854:VSV589854 WCL589854:WCR589854 WMH589854:WMN589854 WWD589854:WWJ589854 V655390:AB655390 JR655390:JX655390 TN655390:TT655390 ADJ655390:ADP655390 ANF655390:ANL655390 AXB655390:AXH655390 BGX655390:BHD655390 BQT655390:BQZ655390 CAP655390:CAV655390 CKL655390:CKR655390 CUH655390:CUN655390 DED655390:DEJ655390 DNZ655390:DOF655390 DXV655390:DYB655390 EHR655390:EHX655390 ERN655390:ERT655390 FBJ655390:FBP655390 FLF655390:FLL655390 FVB655390:FVH655390 GEX655390:GFD655390 GOT655390:GOZ655390 GYP655390:GYV655390 HIL655390:HIR655390 HSH655390:HSN655390 ICD655390:ICJ655390 ILZ655390:IMF655390 IVV655390:IWB655390 JFR655390:JFX655390 JPN655390:JPT655390 JZJ655390:JZP655390 KJF655390:KJL655390 KTB655390:KTH655390 LCX655390:LDD655390 LMT655390:LMZ655390 LWP655390:LWV655390 MGL655390:MGR655390 MQH655390:MQN655390 NAD655390:NAJ655390 NJZ655390:NKF655390 NTV655390:NUB655390 ODR655390:ODX655390 ONN655390:ONT655390 OXJ655390:OXP655390 PHF655390:PHL655390 PRB655390:PRH655390 QAX655390:QBD655390 QKT655390:QKZ655390 QUP655390:QUV655390 REL655390:RER655390 ROH655390:RON655390 RYD655390:RYJ655390 SHZ655390:SIF655390 SRV655390:SSB655390 TBR655390:TBX655390 TLN655390:TLT655390 TVJ655390:TVP655390 UFF655390:UFL655390 UPB655390:UPH655390 UYX655390:UZD655390 VIT655390:VIZ655390 VSP655390:VSV655390 WCL655390:WCR655390 WMH655390:WMN655390 WWD655390:WWJ655390 V720926:AB720926 JR720926:JX720926 TN720926:TT720926 ADJ720926:ADP720926 ANF720926:ANL720926 AXB720926:AXH720926 BGX720926:BHD720926 BQT720926:BQZ720926 CAP720926:CAV720926 CKL720926:CKR720926 CUH720926:CUN720926 DED720926:DEJ720926 DNZ720926:DOF720926 DXV720926:DYB720926 EHR720926:EHX720926 ERN720926:ERT720926 FBJ720926:FBP720926 FLF720926:FLL720926 FVB720926:FVH720926 GEX720926:GFD720926 GOT720926:GOZ720926 GYP720926:GYV720926 HIL720926:HIR720926 HSH720926:HSN720926 ICD720926:ICJ720926 ILZ720926:IMF720926 IVV720926:IWB720926 JFR720926:JFX720926 JPN720926:JPT720926 JZJ720926:JZP720926 KJF720926:KJL720926 KTB720926:KTH720926 LCX720926:LDD720926 LMT720926:LMZ720926 LWP720926:LWV720926 MGL720926:MGR720926 MQH720926:MQN720926 NAD720926:NAJ720926 NJZ720926:NKF720926 NTV720926:NUB720926 ODR720926:ODX720926 ONN720926:ONT720926 OXJ720926:OXP720926 PHF720926:PHL720926 PRB720926:PRH720926 QAX720926:QBD720926 QKT720926:QKZ720926 QUP720926:QUV720926 REL720926:RER720926 ROH720926:RON720926 RYD720926:RYJ720926 SHZ720926:SIF720926 SRV720926:SSB720926 TBR720926:TBX720926 TLN720926:TLT720926 TVJ720926:TVP720926 UFF720926:UFL720926 UPB720926:UPH720926 UYX720926:UZD720926 VIT720926:VIZ720926 VSP720926:VSV720926 WCL720926:WCR720926 WMH720926:WMN720926 WWD720926:WWJ720926 V786462:AB786462 JR786462:JX786462 TN786462:TT786462 ADJ786462:ADP786462 ANF786462:ANL786462 AXB786462:AXH786462 BGX786462:BHD786462 BQT786462:BQZ786462 CAP786462:CAV786462 CKL786462:CKR786462 CUH786462:CUN786462 DED786462:DEJ786462 DNZ786462:DOF786462 DXV786462:DYB786462 EHR786462:EHX786462 ERN786462:ERT786462 FBJ786462:FBP786462 FLF786462:FLL786462 FVB786462:FVH786462 GEX786462:GFD786462 GOT786462:GOZ786462 GYP786462:GYV786462 HIL786462:HIR786462 HSH786462:HSN786462 ICD786462:ICJ786462 ILZ786462:IMF786462 IVV786462:IWB786462 JFR786462:JFX786462 JPN786462:JPT786462 JZJ786462:JZP786462 KJF786462:KJL786462 KTB786462:KTH786462 LCX786462:LDD786462 LMT786462:LMZ786462 LWP786462:LWV786462 MGL786462:MGR786462 MQH786462:MQN786462 NAD786462:NAJ786462 NJZ786462:NKF786462 NTV786462:NUB786462 ODR786462:ODX786462 ONN786462:ONT786462 OXJ786462:OXP786462 PHF786462:PHL786462 PRB786462:PRH786462 QAX786462:QBD786462 QKT786462:QKZ786462 QUP786462:QUV786462 REL786462:RER786462 ROH786462:RON786462 RYD786462:RYJ786462 SHZ786462:SIF786462 SRV786462:SSB786462 TBR786462:TBX786462 TLN786462:TLT786462 TVJ786462:TVP786462 UFF786462:UFL786462 UPB786462:UPH786462 UYX786462:UZD786462 VIT786462:VIZ786462 VSP786462:VSV786462 WCL786462:WCR786462 WMH786462:WMN786462 WWD786462:WWJ786462 V851998:AB851998 JR851998:JX851998 TN851998:TT851998 ADJ851998:ADP851998 ANF851998:ANL851998 AXB851998:AXH851998 BGX851998:BHD851998 BQT851998:BQZ851998 CAP851998:CAV851998 CKL851998:CKR851998 CUH851998:CUN851998 DED851998:DEJ851998 DNZ851998:DOF851998 DXV851998:DYB851998 EHR851998:EHX851998 ERN851998:ERT851998 FBJ851998:FBP851998 FLF851998:FLL851998 FVB851998:FVH851998 GEX851998:GFD851998 GOT851998:GOZ851998 GYP851998:GYV851998 HIL851998:HIR851998 HSH851998:HSN851998 ICD851998:ICJ851998 ILZ851998:IMF851998 IVV851998:IWB851998 JFR851998:JFX851998 JPN851998:JPT851998 JZJ851998:JZP851998 KJF851998:KJL851998 KTB851998:KTH851998 LCX851998:LDD851998 LMT851998:LMZ851998 LWP851998:LWV851998 MGL851998:MGR851998 MQH851998:MQN851998 NAD851998:NAJ851998 NJZ851998:NKF851998 NTV851998:NUB851998 ODR851998:ODX851998 ONN851998:ONT851998 OXJ851998:OXP851998 PHF851998:PHL851998 PRB851998:PRH851998 QAX851998:QBD851998 QKT851998:QKZ851998 QUP851998:QUV851998 REL851998:RER851998 ROH851998:RON851998 RYD851998:RYJ851998 SHZ851998:SIF851998 SRV851998:SSB851998 TBR851998:TBX851998 TLN851998:TLT851998 TVJ851998:TVP851998 UFF851998:UFL851998 UPB851998:UPH851998 UYX851998:UZD851998 VIT851998:VIZ851998 VSP851998:VSV851998 WCL851998:WCR851998 WMH851998:WMN851998 WWD851998:WWJ851998 V917534:AB917534 JR917534:JX917534 TN917534:TT917534 ADJ917534:ADP917534 ANF917534:ANL917534 AXB917534:AXH917534 BGX917534:BHD917534 BQT917534:BQZ917534 CAP917534:CAV917534 CKL917534:CKR917534 CUH917534:CUN917534 DED917534:DEJ917534 DNZ917534:DOF917534 DXV917534:DYB917534 EHR917534:EHX917534 ERN917534:ERT917534 FBJ917534:FBP917534 FLF917534:FLL917534 FVB917534:FVH917534 GEX917534:GFD917534 GOT917534:GOZ917534 GYP917534:GYV917534 HIL917534:HIR917534 HSH917534:HSN917534 ICD917534:ICJ917534 ILZ917534:IMF917534 IVV917534:IWB917534 JFR917534:JFX917534 JPN917534:JPT917534 JZJ917534:JZP917534 KJF917534:KJL917534 KTB917534:KTH917534 LCX917534:LDD917534 LMT917534:LMZ917534 LWP917534:LWV917534 MGL917534:MGR917534 MQH917534:MQN917534 NAD917534:NAJ917534 NJZ917534:NKF917534 NTV917534:NUB917534 ODR917534:ODX917534 ONN917534:ONT917534 OXJ917534:OXP917534 PHF917534:PHL917534 PRB917534:PRH917534 QAX917534:QBD917534 QKT917534:QKZ917534 QUP917534:QUV917534 REL917534:RER917534 ROH917534:RON917534 RYD917534:RYJ917534 SHZ917534:SIF917534 SRV917534:SSB917534 TBR917534:TBX917534 TLN917534:TLT917534 TVJ917534:TVP917534 UFF917534:UFL917534 UPB917534:UPH917534 UYX917534:UZD917534 VIT917534:VIZ917534 VSP917534:VSV917534 WCL917534:WCR917534 WMH917534:WMN917534 WWD917534:WWJ917534 V983070:AB983070 JR983070:JX983070 TN983070:TT983070 ADJ983070:ADP983070 ANF983070:ANL983070 AXB983070:AXH983070 BGX983070:BHD983070 BQT983070:BQZ983070 CAP983070:CAV983070 CKL983070:CKR983070 CUH983070:CUN983070 DED983070:DEJ983070 DNZ983070:DOF983070 DXV983070:DYB983070 EHR983070:EHX983070 ERN983070:ERT983070 FBJ983070:FBP983070 FLF983070:FLL983070 FVB983070:FVH983070 GEX983070:GFD983070 GOT983070:GOZ983070 GYP983070:GYV983070 HIL983070:HIR983070 HSH983070:HSN983070 ICD983070:ICJ983070 ILZ983070:IMF983070 IVV983070:IWB983070 JFR983070:JFX983070 JPN983070:JPT983070 JZJ983070:JZP983070 KJF983070:KJL983070 KTB983070:KTH983070 LCX983070:LDD983070 LMT983070:LMZ983070 LWP983070:LWV983070 MGL983070:MGR983070 MQH983070:MQN983070 NAD983070:NAJ983070 NJZ983070:NKF983070 NTV983070:NUB983070 ODR983070:ODX983070 ONN983070:ONT983070 OXJ983070:OXP983070 PHF983070:PHL983070 PRB983070:PRH983070 QAX983070:QBD983070 QKT983070:QKZ983070 QUP983070:QUV983070 REL983070:RER983070 ROH983070:RON983070 RYD983070:RYJ983070 SHZ983070:SIF983070 SRV983070:SSB983070 TBR983070:TBX983070 TLN983070:TLT983070 TVJ983070:TVP983070 UFF983070:UFL983070 UPB983070:UPH983070 UYX983070:UZD983070 VIT983070:VIZ983070 VSP983070:VSV983070 WCL983070:WCR983070 WMH983070:WMN983070 ACT38:ACZ43 AMP38:AMV43 AWL38:AWR43 BGH38:BGN43 BQD38:BQJ43 BZZ38:CAF43 CJV38:CKB43 CTR38:CTX43 DDN38:DDT43 DNJ38:DNP43 DXF38:DXL43 EHB38:EHH43 EQX38:ERD43 FAT38:FAZ43 FKP38:FKV43 FUL38:FUR43 GEH38:GEN43 GOD38:GOJ43 GXZ38:GYF43 HHV38:HIB43 HRR38:HRX43 IBN38:IBT43 ILJ38:ILP43 IVF38:IVL43 JFB38:JFH43 JOX38:JPD43 JYT38:JYZ43 KIP38:KIV43 KSL38:KSR43 LCH38:LCN43 LMD38:LMJ43 LVZ38:LWF43 MFV38:MGB43 MPR38:MPX43 MZN38:MZT43 NJJ38:NJP43 NTF38:NTL43 ODB38:ODH43 OMX38:OND43 OWT38:OWZ43 PGP38:PGV43 PQL38:PQR43 QAH38:QAN43 QKD38:QKJ43 QTZ38:QUF43 RDV38:REB43 RNR38:RNX43 RXN38:RXT43 SHJ38:SHP43 SRF38:SRL43 TBB38:TBH43 TKX38:TLD43 TUT38:TUZ43 UEP38:UEV43 UOL38:UOR43 UYH38:UYN43 VID38:VIJ43 VRZ38:VSF43 WBV38:WCB43 WLR38:WLX43 WVN38:WVT43 JB38:JH43 SX38:TD43"/>
    <dataValidation imeMode="off" allowBlank="1" showInputMessage="1" showErrorMessage="1" sqref="VSD983050:VSD983051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WBZ983050:WBZ983051 JG23:JI23 TC23:TE23 ACY23:ADA23 AMU23:AMW23 AWQ23:AWS23 BGM23:BGO23 BQI23:BQK23 CAE23:CAG23 CKA23:CKC23 CTW23:CTY23 DDS23:DDU23 DNO23:DNQ23 DXK23:DXM23 EHG23:EHI23 ERC23:ERE23 FAY23:FBA23 FKU23:FKW23 FUQ23:FUS23 GEM23:GEO23 GOI23:GOK23 GYE23:GYG23 HIA23:HIC23 HRW23:HRY23 IBS23:IBU23 ILO23:ILQ23 IVK23:IVM23 JFG23:JFI23 JPC23:JPE23 JYY23:JZA23 KIU23:KIW23 KSQ23:KSS23 LCM23:LCO23 LMI23:LMK23 LWE23:LWG23 MGA23:MGC23 MPW23:MPY23 MZS23:MZU23 NJO23:NJQ23 NTK23:NTM23 ODG23:ODI23 ONC23:ONE23 OWY23:OXA23 PGU23:PGW23 PQQ23:PQS23 QAM23:QAO23 QKI23:QKK23 QUE23:QUG23 REA23:REC23 RNW23:RNY23 RXS23:RXU23 SHO23:SHQ23 SRK23:SRM23 TBG23:TBI23 TLC23:TLE23 TUY23:TVA23 UEU23:UEW23 UOQ23:UOS23 UYM23:UYO23 VII23:VIK23 VSE23:VSG23 WCA23:WCC23 WLW23:WLY23 WVS23:WVU23 K65547:M65547 JG65547:JI65547 TC65547:TE65547 ACY65547:ADA65547 AMU65547:AMW65547 AWQ65547:AWS65547 BGM65547:BGO65547 BQI65547:BQK65547 CAE65547:CAG65547 CKA65547:CKC65547 CTW65547:CTY65547 DDS65547:DDU65547 DNO65547:DNQ65547 DXK65547:DXM65547 EHG65547:EHI65547 ERC65547:ERE65547 FAY65547:FBA65547 FKU65547:FKW65547 FUQ65547:FUS65547 GEM65547:GEO65547 GOI65547:GOK65547 GYE65547:GYG65547 HIA65547:HIC65547 HRW65547:HRY65547 IBS65547:IBU65547 ILO65547:ILQ65547 IVK65547:IVM65547 JFG65547:JFI65547 JPC65547:JPE65547 JYY65547:JZA65547 KIU65547:KIW65547 KSQ65547:KSS65547 LCM65547:LCO65547 LMI65547:LMK65547 LWE65547:LWG65547 MGA65547:MGC65547 MPW65547:MPY65547 MZS65547:MZU65547 NJO65547:NJQ65547 NTK65547:NTM65547 ODG65547:ODI65547 ONC65547:ONE65547 OWY65547:OXA65547 PGU65547:PGW65547 PQQ65547:PQS65547 QAM65547:QAO65547 QKI65547:QKK65547 QUE65547:QUG65547 REA65547:REC65547 RNW65547:RNY65547 RXS65547:RXU65547 SHO65547:SHQ65547 SRK65547:SRM65547 TBG65547:TBI65547 TLC65547:TLE65547 TUY65547:TVA65547 UEU65547:UEW65547 UOQ65547:UOS65547 UYM65547:UYO65547 VII65547:VIK65547 VSE65547:VSG65547 WCA65547:WCC65547 WLW65547:WLY65547 WVS65547:WVU65547 K131083:M131083 JG131083:JI131083 TC131083:TE131083 ACY131083:ADA131083 AMU131083:AMW131083 AWQ131083:AWS131083 BGM131083:BGO131083 BQI131083:BQK131083 CAE131083:CAG131083 CKA131083:CKC131083 CTW131083:CTY131083 DDS131083:DDU131083 DNO131083:DNQ131083 DXK131083:DXM131083 EHG131083:EHI131083 ERC131083:ERE131083 FAY131083:FBA131083 FKU131083:FKW131083 FUQ131083:FUS131083 GEM131083:GEO131083 GOI131083:GOK131083 GYE131083:GYG131083 HIA131083:HIC131083 HRW131083:HRY131083 IBS131083:IBU131083 ILO131083:ILQ131083 IVK131083:IVM131083 JFG131083:JFI131083 JPC131083:JPE131083 JYY131083:JZA131083 KIU131083:KIW131083 KSQ131083:KSS131083 LCM131083:LCO131083 LMI131083:LMK131083 LWE131083:LWG131083 MGA131083:MGC131083 MPW131083:MPY131083 MZS131083:MZU131083 NJO131083:NJQ131083 NTK131083:NTM131083 ODG131083:ODI131083 ONC131083:ONE131083 OWY131083:OXA131083 PGU131083:PGW131083 PQQ131083:PQS131083 QAM131083:QAO131083 QKI131083:QKK131083 QUE131083:QUG131083 REA131083:REC131083 RNW131083:RNY131083 RXS131083:RXU131083 SHO131083:SHQ131083 SRK131083:SRM131083 TBG131083:TBI131083 TLC131083:TLE131083 TUY131083:TVA131083 UEU131083:UEW131083 UOQ131083:UOS131083 UYM131083:UYO131083 VII131083:VIK131083 VSE131083:VSG131083 WCA131083:WCC131083 WLW131083:WLY131083 WVS131083:WVU131083 K196619:M196619 JG196619:JI196619 TC196619:TE196619 ACY196619:ADA196619 AMU196619:AMW196619 AWQ196619:AWS196619 BGM196619:BGO196619 BQI196619:BQK196619 CAE196619:CAG196619 CKA196619:CKC196619 CTW196619:CTY196619 DDS196619:DDU196619 DNO196619:DNQ196619 DXK196619:DXM196619 EHG196619:EHI196619 ERC196619:ERE196619 FAY196619:FBA196619 FKU196619:FKW196619 FUQ196619:FUS196619 GEM196619:GEO196619 GOI196619:GOK196619 GYE196619:GYG196619 HIA196619:HIC196619 HRW196619:HRY196619 IBS196619:IBU196619 ILO196619:ILQ196619 IVK196619:IVM196619 JFG196619:JFI196619 JPC196619:JPE196619 JYY196619:JZA196619 KIU196619:KIW196619 KSQ196619:KSS196619 LCM196619:LCO196619 LMI196619:LMK196619 LWE196619:LWG196619 MGA196619:MGC196619 MPW196619:MPY196619 MZS196619:MZU196619 NJO196619:NJQ196619 NTK196619:NTM196619 ODG196619:ODI196619 ONC196619:ONE196619 OWY196619:OXA196619 PGU196619:PGW196619 PQQ196619:PQS196619 QAM196619:QAO196619 QKI196619:QKK196619 QUE196619:QUG196619 REA196619:REC196619 RNW196619:RNY196619 RXS196619:RXU196619 SHO196619:SHQ196619 SRK196619:SRM196619 TBG196619:TBI196619 TLC196619:TLE196619 TUY196619:TVA196619 UEU196619:UEW196619 UOQ196619:UOS196619 UYM196619:UYO196619 VII196619:VIK196619 VSE196619:VSG196619 WCA196619:WCC196619 WLW196619:WLY196619 WVS196619:WVU196619 K262155:M262155 JG262155:JI262155 TC262155:TE262155 ACY262155:ADA262155 AMU262155:AMW262155 AWQ262155:AWS262155 BGM262155:BGO262155 BQI262155:BQK262155 CAE262155:CAG262155 CKA262155:CKC262155 CTW262155:CTY262155 DDS262155:DDU262155 DNO262155:DNQ262155 DXK262155:DXM262155 EHG262155:EHI262155 ERC262155:ERE262155 FAY262155:FBA262155 FKU262155:FKW262155 FUQ262155:FUS262155 GEM262155:GEO262155 GOI262155:GOK262155 GYE262155:GYG262155 HIA262155:HIC262155 HRW262155:HRY262155 IBS262155:IBU262155 ILO262155:ILQ262155 IVK262155:IVM262155 JFG262155:JFI262155 JPC262155:JPE262155 JYY262155:JZA262155 KIU262155:KIW262155 KSQ262155:KSS262155 LCM262155:LCO262155 LMI262155:LMK262155 LWE262155:LWG262155 MGA262155:MGC262155 MPW262155:MPY262155 MZS262155:MZU262155 NJO262155:NJQ262155 NTK262155:NTM262155 ODG262155:ODI262155 ONC262155:ONE262155 OWY262155:OXA262155 PGU262155:PGW262155 PQQ262155:PQS262155 QAM262155:QAO262155 QKI262155:QKK262155 QUE262155:QUG262155 REA262155:REC262155 RNW262155:RNY262155 RXS262155:RXU262155 SHO262155:SHQ262155 SRK262155:SRM262155 TBG262155:TBI262155 TLC262155:TLE262155 TUY262155:TVA262155 UEU262155:UEW262155 UOQ262155:UOS262155 UYM262155:UYO262155 VII262155:VIK262155 VSE262155:VSG262155 WCA262155:WCC262155 WLW262155:WLY262155 WVS262155:WVU262155 K327691:M327691 JG327691:JI327691 TC327691:TE327691 ACY327691:ADA327691 AMU327691:AMW327691 AWQ327691:AWS327691 BGM327691:BGO327691 BQI327691:BQK327691 CAE327691:CAG327691 CKA327691:CKC327691 CTW327691:CTY327691 DDS327691:DDU327691 DNO327691:DNQ327691 DXK327691:DXM327691 EHG327691:EHI327691 ERC327691:ERE327691 FAY327691:FBA327691 FKU327691:FKW327691 FUQ327691:FUS327691 GEM327691:GEO327691 GOI327691:GOK327691 GYE327691:GYG327691 HIA327691:HIC327691 HRW327691:HRY327691 IBS327691:IBU327691 ILO327691:ILQ327691 IVK327691:IVM327691 JFG327691:JFI327691 JPC327691:JPE327691 JYY327691:JZA327691 KIU327691:KIW327691 KSQ327691:KSS327691 LCM327691:LCO327691 LMI327691:LMK327691 LWE327691:LWG327691 MGA327691:MGC327691 MPW327691:MPY327691 MZS327691:MZU327691 NJO327691:NJQ327691 NTK327691:NTM327691 ODG327691:ODI327691 ONC327691:ONE327691 OWY327691:OXA327691 PGU327691:PGW327691 PQQ327691:PQS327691 QAM327691:QAO327691 QKI327691:QKK327691 QUE327691:QUG327691 REA327691:REC327691 RNW327691:RNY327691 RXS327691:RXU327691 SHO327691:SHQ327691 SRK327691:SRM327691 TBG327691:TBI327691 TLC327691:TLE327691 TUY327691:TVA327691 UEU327691:UEW327691 UOQ327691:UOS327691 UYM327691:UYO327691 VII327691:VIK327691 VSE327691:VSG327691 WCA327691:WCC327691 WLW327691:WLY327691 WVS327691:WVU327691 K393227:M393227 JG393227:JI393227 TC393227:TE393227 ACY393227:ADA393227 AMU393227:AMW393227 AWQ393227:AWS393227 BGM393227:BGO393227 BQI393227:BQK393227 CAE393227:CAG393227 CKA393227:CKC393227 CTW393227:CTY393227 DDS393227:DDU393227 DNO393227:DNQ393227 DXK393227:DXM393227 EHG393227:EHI393227 ERC393227:ERE393227 FAY393227:FBA393227 FKU393227:FKW393227 FUQ393227:FUS393227 GEM393227:GEO393227 GOI393227:GOK393227 GYE393227:GYG393227 HIA393227:HIC393227 HRW393227:HRY393227 IBS393227:IBU393227 ILO393227:ILQ393227 IVK393227:IVM393227 JFG393227:JFI393227 JPC393227:JPE393227 JYY393227:JZA393227 KIU393227:KIW393227 KSQ393227:KSS393227 LCM393227:LCO393227 LMI393227:LMK393227 LWE393227:LWG393227 MGA393227:MGC393227 MPW393227:MPY393227 MZS393227:MZU393227 NJO393227:NJQ393227 NTK393227:NTM393227 ODG393227:ODI393227 ONC393227:ONE393227 OWY393227:OXA393227 PGU393227:PGW393227 PQQ393227:PQS393227 QAM393227:QAO393227 QKI393227:QKK393227 QUE393227:QUG393227 REA393227:REC393227 RNW393227:RNY393227 RXS393227:RXU393227 SHO393227:SHQ393227 SRK393227:SRM393227 TBG393227:TBI393227 TLC393227:TLE393227 TUY393227:TVA393227 UEU393227:UEW393227 UOQ393227:UOS393227 UYM393227:UYO393227 VII393227:VIK393227 VSE393227:VSG393227 WCA393227:WCC393227 WLW393227:WLY393227 WVS393227:WVU393227 K458763:M458763 JG458763:JI458763 TC458763:TE458763 ACY458763:ADA458763 AMU458763:AMW458763 AWQ458763:AWS458763 BGM458763:BGO458763 BQI458763:BQK458763 CAE458763:CAG458763 CKA458763:CKC458763 CTW458763:CTY458763 DDS458763:DDU458763 DNO458763:DNQ458763 DXK458763:DXM458763 EHG458763:EHI458763 ERC458763:ERE458763 FAY458763:FBA458763 FKU458763:FKW458763 FUQ458763:FUS458763 GEM458763:GEO458763 GOI458763:GOK458763 GYE458763:GYG458763 HIA458763:HIC458763 HRW458763:HRY458763 IBS458763:IBU458763 ILO458763:ILQ458763 IVK458763:IVM458763 JFG458763:JFI458763 JPC458763:JPE458763 JYY458763:JZA458763 KIU458763:KIW458763 KSQ458763:KSS458763 LCM458763:LCO458763 LMI458763:LMK458763 LWE458763:LWG458763 MGA458763:MGC458763 MPW458763:MPY458763 MZS458763:MZU458763 NJO458763:NJQ458763 NTK458763:NTM458763 ODG458763:ODI458763 ONC458763:ONE458763 OWY458763:OXA458763 PGU458763:PGW458763 PQQ458763:PQS458763 QAM458763:QAO458763 QKI458763:QKK458763 QUE458763:QUG458763 REA458763:REC458763 RNW458763:RNY458763 RXS458763:RXU458763 SHO458763:SHQ458763 SRK458763:SRM458763 TBG458763:TBI458763 TLC458763:TLE458763 TUY458763:TVA458763 UEU458763:UEW458763 UOQ458763:UOS458763 UYM458763:UYO458763 VII458763:VIK458763 VSE458763:VSG458763 WCA458763:WCC458763 WLW458763:WLY458763 WVS458763:WVU458763 K524299:M524299 JG524299:JI524299 TC524299:TE524299 ACY524299:ADA524299 AMU524299:AMW524299 AWQ524299:AWS524299 BGM524299:BGO524299 BQI524299:BQK524299 CAE524299:CAG524299 CKA524299:CKC524299 CTW524299:CTY524299 DDS524299:DDU524299 DNO524299:DNQ524299 DXK524299:DXM524299 EHG524299:EHI524299 ERC524299:ERE524299 FAY524299:FBA524299 FKU524299:FKW524299 FUQ524299:FUS524299 GEM524299:GEO524299 GOI524299:GOK524299 GYE524299:GYG524299 HIA524299:HIC524299 HRW524299:HRY524299 IBS524299:IBU524299 ILO524299:ILQ524299 IVK524299:IVM524299 JFG524299:JFI524299 JPC524299:JPE524299 JYY524299:JZA524299 KIU524299:KIW524299 KSQ524299:KSS524299 LCM524299:LCO524299 LMI524299:LMK524299 LWE524299:LWG524299 MGA524299:MGC524299 MPW524299:MPY524299 MZS524299:MZU524299 NJO524299:NJQ524299 NTK524299:NTM524299 ODG524299:ODI524299 ONC524299:ONE524299 OWY524299:OXA524299 PGU524299:PGW524299 PQQ524299:PQS524299 QAM524299:QAO524299 QKI524299:QKK524299 QUE524299:QUG524299 REA524299:REC524299 RNW524299:RNY524299 RXS524299:RXU524299 SHO524299:SHQ524299 SRK524299:SRM524299 TBG524299:TBI524299 TLC524299:TLE524299 TUY524299:TVA524299 UEU524299:UEW524299 UOQ524299:UOS524299 UYM524299:UYO524299 VII524299:VIK524299 VSE524299:VSG524299 WCA524299:WCC524299 WLW524299:WLY524299 WVS524299:WVU524299 K589835:M589835 JG589835:JI589835 TC589835:TE589835 ACY589835:ADA589835 AMU589835:AMW589835 AWQ589835:AWS589835 BGM589835:BGO589835 BQI589835:BQK589835 CAE589835:CAG589835 CKA589835:CKC589835 CTW589835:CTY589835 DDS589835:DDU589835 DNO589835:DNQ589835 DXK589835:DXM589835 EHG589835:EHI589835 ERC589835:ERE589835 FAY589835:FBA589835 FKU589835:FKW589835 FUQ589835:FUS589835 GEM589835:GEO589835 GOI589835:GOK589835 GYE589835:GYG589835 HIA589835:HIC589835 HRW589835:HRY589835 IBS589835:IBU589835 ILO589835:ILQ589835 IVK589835:IVM589835 JFG589835:JFI589835 JPC589835:JPE589835 JYY589835:JZA589835 KIU589835:KIW589835 KSQ589835:KSS589835 LCM589835:LCO589835 LMI589835:LMK589835 LWE589835:LWG589835 MGA589835:MGC589835 MPW589835:MPY589835 MZS589835:MZU589835 NJO589835:NJQ589835 NTK589835:NTM589835 ODG589835:ODI589835 ONC589835:ONE589835 OWY589835:OXA589835 PGU589835:PGW589835 PQQ589835:PQS589835 QAM589835:QAO589835 QKI589835:QKK589835 QUE589835:QUG589835 REA589835:REC589835 RNW589835:RNY589835 RXS589835:RXU589835 SHO589835:SHQ589835 SRK589835:SRM589835 TBG589835:TBI589835 TLC589835:TLE589835 TUY589835:TVA589835 UEU589835:UEW589835 UOQ589835:UOS589835 UYM589835:UYO589835 VII589835:VIK589835 VSE589835:VSG589835 WCA589835:WCC589835 WLW589835:WLY589835 WVS589835:WVU589835 K655371:M655371 JG655371:JI655371 TC655371:TE655371 ACY655371:ADA655371 AMU655371:AMW655371 AWQ655371:AWS655371 BGM655371:BGO655371 BQI655371:BQK655371 CAE655371:CAG655371 CKA655371:CKC655371 CTW655371:CTY655371 DDS655371:DDU655371 DNO655371:DNQ655371 DXK655371:DXM655371 EHG655371:EHI655371 ERC655371:ERE655371 FAY655371:FBA655371 FKU655371:FKW655371 FUQ655371:FUS655371 GEM655371:GEO655371 GOI655371:GOK655371 GYE655371:GYG655371 HIA655371:HIC655371 HRW655371:HRY655371 IBS655371:IBU655371 ILO655371:ILQ655371 IVK655371:IVM655371 JFG655371:JFI655371 JPC655371:JPE655371 JYY655371:JZA655371 KIU655371:KIW655371 KSQ655371:KSS655371 LCM655371:LCO655371 LMI655371:LMK655371 LWE655371:LWG655371 MGA655371:MGC655371 MPW655371:MPY655371 MZS655371:MZU655371 NJO655371:NJQ655371 NTK655371:NTM655371 ODG655371:ODI655371 ONC655371:ONE655371 OWY655371:OXA655371 PGU655371:PGW655371 PQQ655371:PQS655371 QAM655371:QAO655371 QKI655371:QKK655371 QUE655371:QUG655371 REA655371:REC655371 RNW655371:RNY655371 RXS655371:RXU655371 SHO655371:SHQ655371 SRK655371:SRM655371 TBG655371:TBI655371 TLC655371:TLE655371 TUY655371:TVA655371 UEU655371:UEW655371 UOQ655371:UOS655371 UYM655371:UYO655371 VII655371:VIK655371 VSE655371:VSG655371 WCA655371:WCC655371 WLW655371:WLY655371 WVS655371:WVU655371 K720907:M720907 JG720907:JI720907 TC720907:TE720907 ACY720907:ADA720907 AMU720907:AMW720907 AWQ720907:AWS720907 BGM720907:BGO720907 BQI720907:BQK720907 CAE720907:CAG720907 CKA720907:CKC720907 CTW720907:CTY720907 DDS720907:DDU720907 DNO720907:DNQ720907 DXK720907:DXM720907 EHG720907:EHI720907 ERC720907:ERE720907 FAY720907:FBA720907 FKU720907:FKW720907 FUQ720907:FUS720907 GEM720907:GEO720907 GOI720907:GOK720907 GYE720907:GYG720907 HIA720907:HIC720907 HRW720907:HRY720907 IBS720907:IBU720907 ILO720907:ILQ720907 IVK720907:IVM720907 JFG720907:JFI720907 JPC720907:JPE720907 JYY720907:JZA720907 KIU720907:KIW720907 KSQ720907:KSS720907 LCM720907:LCO720907 LMI720907:LMK720907 LWE720907:LWG720907 MGA720907:MGC720907 MPW720907:MPY720907 MZS720907:MZU720907 NJO720907:NJQ720907 NTK720907:NTM720907 ODG720907:ODI720907 ONC720907:ONE720907 OWY720907:OXA720907 PGU720907:PGW720907 PQQ720907:PQS720907 QAM720907:QAO720907 QKI720907:QKK720907 QUE720907:QUG720907 REA720907:REC720907 RNW720907:RNY720907 RXS720907:RXU720907 SHO720907:SHQ720907 SRK720907:SRM720907 TBG720907:TBI720907 TLC720907:TLE720907 TUY720907:TVA720907 UEU720907:UEW720907 UOQ720907:UOS720907 UYM720907:UYO720907 VII720907:VIK720907 VSE720907:VSG720907 WCA720907:WCC720907 WLW720907:WLY720907 WVS720907:WVU720907 K786443:M786443 JG786443:JI786443 TC786443:TE786443 ACY786443:ADA786443 AMU786443:AMW786443 AWQ786443:AWS786443 BGM786443:BGO786443 BQI786443:BQK786443 CAE786443:CAG786443 CKA786443:CKC786443 CTW786443:CTY786443 DDS786443:DDU786443 DNO786443:DNQ786443 DXK786443:DXM786443 EHG786443:EHI786443 ERC786443:ERE786443 FAY786443:FBA786443 FKU786443:FKW786443 FUQ786443:FUS786443 GEM786443:GEO786443 GOI786443:GOK786443 GYE786443:GYG786443 HIA786443:HIC786443 HRW786443:HRY786443 IBS786443:IBU786443 ILO786443:ILQ786443 IVK786443:IVM786443 JFG786443:JFI786443 JPC786443:JPE786443 JYY786443:JZA786443 KIU786443:KIW786443 KSQ786443:KSS786443 LCM786443:LCO786443 LMI786443:LMK786443 LWE786443:LWG786443 MGA786443:MGC786443 MPW786443:MPY786443 MZS786443:MZU786443 NJO786443:NJQ786443 NTK786443:NTM786443 ODG786443:ODI786443 ONC786443:ONE786443 OWY786443:OXA786443 PGU786443:PGW786443 PQQ786443:PQS786443 QAM786443:QAO786443 QKI786443:QKK786443 QUE786443:QUG786443 REA786443:REC786443 RNW786443:RNY786443 RXS786443:RXU786443 SHO786443:SHQ786443 SRK786443:SRM786443 TBG786443:TBI786443 TLC786443:TLE786443 TUY786443:TVA786443 UEU786443:UEW786443 UOQ786443:UOS786443 UYM786443:UYO786443 VII786443:VIK786443 VSE786443:VSG786443 WCA786443:WCC786443 WLW786443:WLY786443 WVS786443:WVU786443 K851979:M851979 JG851979:JI851979 TC851979:TE851979 ACY851979:ADA851979 AMU851979:AMW851979 AWQ851979:AWS851979 BGM851979:BGO851979 BQI851979:BQK851979 CAE851979:CAG851979 CKA851979:CKC851979 CTW851979:CTY851979 DDS851979:DDU851979 DNO851979:DNQ851979 DXK851979:DXM851979 EHG851979:EHI851979 ERC851979:ERE851979 FAY851979:FBA851979 FKU851979:FKW851979 FUQ851979:FUS851979 GEM851979:GEO851979 GOI851979:GOK851979 GYE851979:GYG851979 HIA851979:HIC851979 HRW851979:HRY851979 IBS851979:IBU851979 ILO851979:ILQ851979 IVK851979:IVM851979 JFG851979:JFI851979 JPC851979:JPE851979 JYY851979:JZA851979 KIU851979:KIW851979 KSQ851979:KSS851979 LCM851979:LCO851979 LMI851979:LMK851979 LWE851979:LWG851979 MGA851979:MGC851979 MPW851979:MPY851979 MZS851979:MZU851979 NJO851979:NJQ851979 NTK851979:NTM851979 ODG851979:ODI851979 ONC851979:ONE851979 OWY851979:OXA851979 PGU851979:PGW851979 PQQ851979:PQS851979 QAM851979:QAO851979 QKI851979:QKK851979 QUE851979:QUG851979 REA851979:REC851979 RNW851979:RNY851979 RXS851979:RXU851979 SHO851979:SHQ851979 SRK851979:SRM851979 TBG851979:TBI851979 TLC851979:TLE851979 TUY851979:TVA851979 UEU851979:UEW851979 UOQ851979:UOS851979 UYM851979:UYO851979 VII851979:VIK851979 VSE851979:VSG851979 WCA851979:WCC851979 WLW851979:WLY851979 WVS851979:WVU851979 K917515:M917515 JG917515:JI917515 TC917515:TE917515 ACY917515:ADA917515 AMU917515:AMW917515 AWQ917515:AWS917515 BGM917515:BGO917515 BQI917515:BQK917515 CAE917515:CAG917515 CKA917515:CKC917515 CTW917515:CTY917515 DDS917515:DDU917515 DNO917515:DNQ917515 DXK917515:DXM917515 EHG917515:EHI917515 ERC917515:ERE917515 FAY917515:FBA917515 FKU917515:FKW917515 FUQ917515:FUS917515 GEM917515:GEO917515 GOI917515:GOK917515 GYE917515:GYG917515 HIA917515:HIC917515 HRW917515:HRY917515 IBS917515:IBU917515 ILO917515:ILQ917515 IVK917515:IVM917515 JFG917515:JFI917515 JPC917515:JPE917515 JYY917515:JZA917515 KIU917515:KIW917515 KSQ917515:KSS917515 LCM917515:LCO917515 LMI917515:LMK917515 LWE917515:LWG917515 MGA917515:MGC917515 MPW917515:MPY917515 MZS917515:MZU917515 NJO917515:NJQ917515 NTK917515:NTM917515 ODG917515:ODI917515 ONC917515:ONE917515 OWY917515:OXA917515 PGU917515:PGW917515 PQQ917515:PQS917515 QAM917515:QAO917515 QKI917515:QKK917515 QUE917515:QUG917515 REA917515:REC917515 RNW917515:RNY917515 RXS917515:RXU917515 SHO917515:SHQ917515 SRK917515:SRM917515 TBG917515:TBI917515 TLC917515:TLE917515 TUY917515:TVA917515 UEU917515:UEW917515 UOQ917515:UOS917515 UYM917515:UYO917515 VII917515:VIK917515 VSE917515:VSG917515 WCA917515:WCC917515 WLW917515:WLY917515 WVS917515:WVU917515 K983051:M983051 JG983051:JI983051 TC983051:TE983051 ACY983051:ADA983051 AMU983051:AMW983051 AWQ983051:AWS983051 BGM983051:BGO983051 BQI983051:BQK983051 CAE983051:CAG983051 CKA983051:CKC983051 CTW983051:CTY983051 DDS983051:DDU983051 DNO983051:DNQ983051 DXK983051:DXM983051 EHG983051:EHI983051 ERC983051:ERE983051 FAY983051:FBA983051 FKU983051:FKW983051 FUQ983051:FUS983051 GEM983051:GEO983051 GOI983051:GOK983051 GYE983051:GYG983051 HIA983051:HIC983051 HRW983051:HRY983051 IBS983051:IBU983051 ILO983051:ILQ983051 IVK983051:IVM983051 JFG983051:JFI983051 JPC983051:JPE983051 JYY983051:JZA983051 KIU983051:KIW983051 KSQ983051:KSS983051 LCM983051:LCO983051 LMI983051:LMK983051 LWE983051:LWG983051 MGA983051:MGC983051 MPW983051:MPY983051 MZS983051:MZU983051 NJO983051:NJQ983051 NTK983051:NTM983051 ODG983051:ODI983051 ONC983051:ONE983051 OWY983051:OXA983051 PGU983051:PGW983051 PQQ983051:PQS983051 QAM983051:QAO983051 QKI983051:QKK983051 QUE983051:QUG983051 REA983051:REC983051 RNW983051:RNY983051 RXS983051:RXU983051 SHO983051:SHQ983051 SRK983051:SRM983051 TBG983051:TBI983051 TLC983051:TLE983051 TUY983051:TVA983051 UEU983051:UEW983051 UOQ983051:UOS983051 UYM983051:UYO983051 VII983051:VIK983051 VSE983051:VSG983051 WCA983051:WCC983051 WLW983051:WLY983051 WVS983051:WVU983051 WLV983050:WLV983051 V47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WVR983050:WVR983051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WVT26:WVT28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JH35:JH3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50 JZ65550 TV65550 ADR65550 ANN65550 AXJ65550 BHF65550 BRB65550 CAX65550 CKT65550 CUP65550 DEL65550 DOH65550 DYD65550 EHZ65550 ERV65550 FBR65550 FLN65550 FVJ65550 GFF65550 GPB65550 GYX65550 HIT65550 HSP65550 ICL65550 IMH65550 IWD65550 JFZ65550 JPV65550 JZR65550 KJN65550 KTJ65550 LDF65550 LNB65550 LWX65550 MGT65550 MQP65550 NAL65550 NKH65550 NUD65550 ODZ65550 ONV65550 OXR65550 PHN65550 PRJ65550 QBF65550 QLB65550 QUX65550 RET65550 ROP65550 RYL65550 SIH65550 SSD65550 TBZ65550 TLV65550 TVR65550 UFN65550 UPJ65550 UZF65550 VJB65550 VSX65550 WCT65550 WMP65550 WWL65550 AD131086 JZ131086 TV131086 ADR131086 ANN131086 AXJ131086 BHF131086 BRB131086 CAX131086 CKT131086 CUP131086 DEL131086 DOH131086 DYD131086 EHZ131086 ERV131086 FBR131086 FLN131086 FVJ131086 GFF131086 GPB131086 GYX131086 HIT131086 HSP131086 ICL131086 IMH131086 IWD131086 JFZ131086 JPV131086 JZR131086 KJN131086 KTJ131086 LDF131086 LNB131086 LWX131086 MGT131086 MQP131086 NAL131086 NKH131086 NUD131086 ODZ131086 ONV131086 OXR131086 PHN131086 PRJ131086 QBF131086 QLB131086 QUX131086 RET131086 ROP131086 RYL131086 SIH131086 SSD131086 TBZ131086 TLV131086 TVR131086 UFN131086 UPJ131086 UZF131086 VJB131086 VSX131086 WCT131086 WMP131086 WWL131086 AD196622 JZ196622 TV196622 ADR196622 ANN196622 AXJ196622 BHF196622 BRB196622 CAX196622 CKT196622 CUP196622 DEL196622 DOH196622 DYD196622 EHZ196622 ERV196622 FBR196622 FLN196622 FVJ196622 GFF196622 GPB196622 GYX196622 HIT196622 HSP196622 ICL196622 IMH196622 IWD196622 JFZ196622 JPV196622 JZR196622 KJN196622 KTJ196622 LDF196622 LNB196622 LWX196622 MGT196622 MQP196622 NAL196622 NKH196622 NUD196622 ODZ196622 ONV196622 OXR196622 PHN196622 PRJ196622 QBF196622 QLB196622 QUX196622 RET196622 ROP196622 RYL196622 SIH196622 SSD196622 TBZ196622 TLV196622 TVR196622 UFN196622 UPJ196622 UZF196622 VJB196622 VSX196622 WCT196622 WMP196622 WWL196622 AD262158 JZ262158 TV262158 ADR262158 ANN262158 AXJ262158 BHF262158 BRB262158 CAX262158 CKT262158 CUP262158 DEL262158 DOH262158 DYD262158 EHZ262158 ERV262158 FBR262158 FLN262158 FVJ262158 GFF262158 GPB262158 GYX262158 HIT262158 HSP262158 ICL262158 IMH262158 IWD262158 JFZ262158 JPV262158 JZR262158 KJN262158 KTJ262158 LDF262158 LNB262158 LWX262158 MGT262158 MQP262158 NAL262158 NKH262158 NUD262158 ODZ262158 ONV262158 OXR262158 PHN262158 PRJ262158 QBF262158 QLB262158 QUX262158 RET262158 ROP262158 RYL262158 SIH262158 SSD262158 TBZ262158 TLV262158 TVR262158 UFN262158 UPJ262158 UZF262158 VJB262158 VSX262158 WCT262158 WMP262158 WWL262158 AD327694 JZ327694 TV327694 ADR327694 ANN327694 AXJ327694 BHF327694 BRB327694 CAX327694 CKT327694 CUP327694 DEL327694 DOH327694 DYD327694 EHZ327694 ERV327694 FBR327694 FLN327694 FVJ327694 GFF327694 GPB327694 GYX327694 HIT327694 HSP327694 ICL327694 IMH327694 IWD327694 JFZ327694 JPV327694 JZR327694 KJN327694 KTJ327694 LDF327694 LNB327694 LWX327694 MGT327694 MQP327694 NAL327694 NKH327694 NUD327694 ODZ327694 ONV327694 OXR327694 PHN327694 PRJ327694 QBF327694 QLB327694 QUX327694 RET327694 ROP327694 RYL327694 SIH327694 SSD327694 TBZ327694 TLV327694 TVR327694 UFN327694 UPJ327694 UZF327694 VJB327694 VSX327694 WCT327694 WMP327694 WWL327694 AD393230 JZ393230 TV393230 ADR393230 ANN393230 AXJ393230 BHF393230 BRB393230 CAX393230 CKT393230 CUP393230 DEL393230 DOH393230 DYD393230 EHZ393230 ERV393230 FBR393230 FLN393230 FVJ393230 GFF393230 GPB393230 GYX393230 HIT393230 HSP393230 ICL393230 IMH393230 IWD393230 JFZ393230 JPV393230 JZR393230 KJN393230 KTJ393230 LDF393230 LNB393230 LWX393230 MGT393230 MQP393230 NAL393230 NKH393230 NUD393230 ODZ393230 ONV393230 OXR393230 PHN393230 PRJ393230 QBF393230 QLB393230 QUX393230 RET393230 ROP393230 RYL393230 SIH393230 SSD393230 TBZ393230 TLV393230 TVR393230 UFN393230 UPJ393230 UZF393230 VJB393230 VSX393230 WCT393230 WMP393230 WWL393230 AD458766 JZ458766 TV458766 ADR458766 ANN458766 AXJ458766 BHF458766 BRB458766 CAX458766 CKT458766 CUP458766 DEL458766 DOH458766 DYD458766 EHZ458766 ERV458766 FBR458766 FLN458766 FVJ458766 GFF458766 GPB458766 GYX458766 HIT458766 HSP458766 ICL458766 IMH458766 IWD458766 JFZ458766 JPV458766 JZR458766 KJN458766 KTJ458766 LDF458766 LNB458766 LWX458766 MGT458766 MQP458766 NAL458766 NKH458766 NUD458766 ODZ458766 ONV458766 OXR458766 PHN458766 PRJ458766 QBF458766 QLB458766 QUX458766 RET458766 ROP458766 RYL458766 SIH458766 SSD458766 TBZ458766 TLV458766 TVR458766 UFN458766 UPJ458766 UZF458766 VJB458766 VSX458766 WCT458766 WMP458766 WWL458766 AD524302 JZ524302 TV524302 ADR524302 ANN524302 AXJ524302 BHF524302 BRB524302 CAX524302 CKT524302 CUP524302 DEL524302 DOH524302 DYD524302 EHZ524302 ERV524302 FBR524302 FLN524302 FVJ524302 GFF524302 GPB524302 GYX524302 HIT524302 HSP524302 ICL524302 IMH524302 IWD524302 JFZ524302 JPV524302 JZR524302 KJN524302 KTJ524302 LDF524302 LNB524302 LWX524302 MGT524302 MQP524302 NAL524302 NKH524302 NUD524302 ODZ524302 ONV524302 OXR524302 PHN524302 PRJ524302 QBF524302 QLB524302 QUX524302 RET524302 ROP524302 RYL524302 SIH524302 SSD524302 TBZ524302 TLV524302 TVR524302 UFN524302 UPJ524302 UZF524302 VJB524302 VSX524302 WCT524302 WMP524302 WWL524302 AD589838 JZ589838 TV589838 ADR589838 ANN589838 AXJ589838 BHF589838 BRB589838 CAX589838 CKT589838 CUP589838 DEL589838 DOH589838 DYD589838 EHZ589838 ERV589838 FBR589838 FLN589838 FVJ589838 GFF589838 GPB589838 GYX589838 HIT589838 HSP589838 ICL589838 IMH589838 IWD589838 JFZ589838 JPV589838 JZR589838 KJN589838 KTJ589838 LDF589838 LNB589838 LWX589838 MGT589838 MQP589838 NAL589838 NKH589838 NUD589838 ODZ589838 ONV589838 OXR589838 PHN589838 PRJ589838 QBF589838 QLB589838 QUX589838 RET589838 ROP589838 RYL589838 SIH589838 SSD589838 TBZ589838 TLV589838 TVR589838 UFN589838 UPJ589838 UZF589838 VJB589838 VSX589838 WCT589838 WMP589838 WWL589838 AD655374 JZ655374 TV655374 ADR655374 ANN655374 AXJ655374 BHF655374 BRB655374 CAX655374 CKT655374 CUP655374 DEL655374 DOH655374 DYD655374 EHZ655374 ERV655374 FBR655374 FLN655374 FVJ655374 GFF655374 GPB655374 GYX655374 HIT655374 HSP655374 ICL655374 IMH655374 IWD655374 JFZ655374 JPV655374 JZR655374 KJN655374 KTJ655374 LDF655374 LNB655374 LWX655374 MGT655374 MQP655374 NAL655374 NKH655374 NUD655374 ODZ655374 ONV655374 OXR655374 PHN655374 PRJ655374 QBF655374 QLB655374 QUX655374 RET655374 ROP655374 RYL655374 SIH655374 SSD655374 TBZ655374 TLV655374 TVR655374 UFN655374 UPJ655374 UZF655374 VJB655374 VSX655374 WCT655374 WMP655374 WWL655374 AD720910 JZ720910 TV720910 ADR720910 ANN720910 AXJ720910 BHF720910 BRB720910 CAX720910 CKT720910 CUP720910 DEL720910 DOH720910 DYD720910 EHZ720910 ERV720910 FBR720910 FLN720910 FVJ720910 GFF720910 GPB720910 GYX720910 HIT720910 HSP720910 ICL720910 IMH720910 IWD720910 JFZ720910 JPV720910 JZR720910 KJN720910 KTJ720910 LDF720910 LNB720910 LWX720910 MGT720910 MQP720910 NAL720910 NKH720910 NUD720910 ODZ720910 ONV720910 OXR720910 PHN720910 PRJ720910 QBF720910 QLB720910 QUX720910 RET720910 ROP720910 RYL720910 SIH720910 SSD720910 TBZ720910 TLV720910 TVR720910 UFN720910 UPJ720910 UZF720910 VJB720910 VSX720910 WCT720910 WMP720910 WWL720910 AD786446 JZ786446 TV786446 ADR786446 ANN786446 AXJ786446 BHF786446 BRB786446 CAX786446 CKT786446 CUP786446 DEL786446 DOH786446 DYD786446 EHZ786446 ERV786446 FBR786446 FLN786446 FVJ786446 GFF786446 GPB786446 GYX786446 HIT786446 HSP786446 ICL786446 IMH786446 IWD786446 JFZ786446 JPV786446 JZR786446 KJN786446 KTJ786446 LDF786446 LNB786446 LWX786446 MGT786446 MQP786446 NAL786446 NKH786446 NUD786446 ODZ786446 ONV786446 OXR786446 PHN786446 PRJ786446 QBF786446 QLB786446 QUX786446 RET786446 ROP786446 RYL786446 SIH786446 SSD786446 TBZ786446 TLV786446 TVR786446 UFN786446 UPJ786446 UZF786446 VJB786446 VSX786446 WCT786446 WMP786446 WWL786446 AD851982 JZ851982 TV851982 ADR851982 ANN851982 AXJ851982 BHF851982 BRB851982 CAX851982 CKT851982 CUP851982 DEL851982 DOH851982 DYD851982 EHZ851982 ERV851982 FBR851982 FLN851982 FVJ851982 GFF851982 GPB851982 GYX851982 HIT851982 HSP851982 ICL851982 IMH851982 IWD851982 JFZ851982 JPV851982 JZR851982 KJN851982 KTJ851982 LDF851982 LNB851982 LWX851982 MGT851982 MQP851982 NAL851982 NKH851982 NUD851982 ODZ851982 ONV851982 OXR851982 PHN851982 PRJ851982 QBF851982 QLB851982 QUX851982 RET851982 ROP851982 RYL851982 SIH851982 SSD851982 TBZ851982 TLV851982 TVR851982 UFN851982 UPJ851982 UZF851982 VJB851982 VSX851982 WCT851982 WMP851982 WWL851982 AD917518 JZ917518 TV917518 ADR917518 ANN917518 AXJ917518 BHF917518 BRB917518 CAX917518 CKT917518 CUP917518 DEL917518 DOH917518 DYD917518 EHZ917518 ERV917518 FBR917518 FLN917518 FVJ917518 GFF917518 GPB917518 GYX917518 HIT917518 HSP917518 ICL917518 IMH917518 IWD917518 JFZ917518 JPV917518 JZR917518 KJN917518 KTJ917518 LDF917518 LNB917518 LWX917518 MGT917518 MQP917518 NAL917518 NKH917518 NUD917518 ODZ917518 ONV917518 OXR917518 PHN917518 PRJ917518 QBF917518 QLB917518 QUX917518 RET917518 ROP917518 RYL917518 SIH917518 SSD917518 TBZ917518 TLV917518 TVR917518 UFN917518 UPJ917518 UZF917518 VJB917518 VSX917518 WCT917518 WMP917518 WWL917518 AD983054 JZ983054 TV983054 ADR983054 ANN983054 AXJ983054 BHF983054 BRB983054 CAX983054 CKT983054 CUP983054 DEL983054 DOH983054 DYD983054 EHZ983054 ERV983054 FBR983054 FLN983054 FVJ983054 GFF983054 GPB983054 GYX983054 HIT983054 HSP983054 ICL983054 IMH983054 IWD983054 JFZ983054 JPV983054 JZR983054 KJN983054 KTJ983054 LDF983054 LNB983054 LWX983054 MGT983054 MQP983054 NAL983054 NKH983054 NUD983054 ODZ983054 ONV983054 OXR983054 PHN983054 PRJ983054 QBF983054 QLB983054 QUX983054 RET983054 ROP983054 RYL983054 SIH983054 SSD983054 TBZ983054 TLV983054 TVR983054 UFN983054 UPJ983054 UZF983054 VJB983054 VSX983054 WCT983054 WMP983054 WWL983054 C47:G48 JF22:JF23 TB22:TB23 ACX22:ACX23 AMT22:AMT23 AWP22:AWP23 BGL22:BGL23 BQH22:BQH23 CAD22:CAD23 CJZ22:CJZ23 CTV22:CTV23 DDR22:DDR23 DNN22:DNN23 DXJ22:DXJ23 EHF22:EHF23 ERB22:ERB23 FAX22:FAX23 FKT22:FKT23 FUP22:FUP23 GEL22:GEL23 GOH22:GOH23 GYD22:GYD23 HHZ22:HHZ23 HRV22:HRV23 IBR22:IBR23 ILN22:ILN23 IVJ22:IVJ23 JFF22:JFF23 JPB22:JPB23 JYX22:JYX23 KIT22:KIT23 KSP22:KSP23 LCL22:LCL23 LMH22:LMH23 LWD22:LWD23 MFZ22:MFZ23 MPV22:MPV23 MZR22:MZR23 NJN22:NJN23 NTJ22:NTJ23 ODF22:ODF23 ONB22:ONB23 OWX22:OWX23 PGT22:PGT23 PQP22:PQP23 QAL22:QAL23 QKH22:QKH23 QUD22:QUD23 RDZ22:RDZ23 RNV22:RNV23 RXR22:RXR23 SHN22:SHN23 SRJ22:SRJ23 TBF22:TBF23 TLB22:TLB23 TUX22:TUX23 UET22:UET23 UOP22:UOP23 UYL22:UYL23 VIH22:VIH23 VSD22:VSD23 WBZ22:WBZ23 WLV22:WLV23 WVR22:WVR23 J65546:J65547 JF65546:JF65547 TB65546:TB65547 ACX65546:ACX65547 AMT65546:AMT65547 AWP65546:AWP65547 BGL65546:BGL65547 BQH65546:BQH65547 CAD65546:CAD65547 CJZ65546:CJZ65547 CTV65546:CTV65547 DDR65546:DDR65547 DNN65546:DNN65547 DXJ65546:DXJ65547 EHF65546:EHF65547 ERB65546:ERB65547 FAX65546:FAX65547 FKT65546:FKT65547 FUP65546:FUP65547 GEL65546:GEL65547 GOH65546:GOH65547 GYD65546:GYD65547 HHZ65546:HHZ65547 HRV65546:HRV65547 IBR65546:IBR65547 ILN65546:ILN65547 IVJ65546:IVJ65547 JFF65546:JFF65547 JPB65546:JPB65547 JYX65546:JYX65547 KIT65546:KIT65547 KSP65546:KSP65547 LCL65546:LCL65547 LMH65546:LMH65547 LWD65546:LWD65547 MFZ65546:MFZ65547 MPV65546:MPV65547 MZR65546:MZR65547 NJN65546:NJN65547 NTJ65546:NTJ65547 ODF65546:ODF65547 ONB65546:ONB65547 OWX65546:OWX65547 PGT65546:PGT65547 PQP65546:PQP65547 QAL65546:QAL65547 QKH65546:QKH65547 QUD65546:QUD65547 RDZ65546:RDZ65547 RNV65546:RNV65547 RXR65546:RXR65547 SHN65546:SHN65547 SRJ65546:SRJ65547 TBF65546:TBF65547 TLB65546:TLB65547 TUX65546:TUX65547 UET65546:UET65547 UOP65546:UOP65547 UYL65546:UYL65547 VIH65546:VIH65547 VSD65546:VSD65547 WBZ65546:WBZ65547 WLV65546:WLV65547 WVR65546:WVR65547 J131082:J131083 JF131082:JF131083 TB131082:TB131083 ACX131082:ACX131083 AMT131082:AMT131083 AWP131082:AWP131083 BGL131082:BGL131083 BQH131082:BQH131083 CAD131082:CAD131083 CJZ131082:CJZ131083 CTV131082:CTV131083 DDR131082:DDR131083 DNN131082:DNN131083 DXJ131082:DXJ131083 EHF131082:EHF131083 ERB131082:ERB131083 FAX131082:FAX131083 FKT131082:FKT131083 FUP131082:FUP131083 GEL131082:GEL131083 GOH131082:GOH131083 GYD131082:GYD131083 HHZ131082:HHZ131083 HRV131082:HRV131083 IBR131082:IBR131083 ILN131082:ILN131083 IVJ131082:IVJ131083 JFF131082:JFF131083 JPB131082:JPB131083 JYX131082:JYX131083 KIT131082:KIT131083 KSP131082:KSP131083 LCL131082:LCL131083 LMH131082:LMH131083 LWD131082:LWD131083 MFZ131082:MFZ131083 MPV131082:MPV131083 MZR131082:MZR131083 NJN131082:NJN131083 NTJ131082:NTJ131083 ODF131082:ODF131083 ONB131082:ONB131083 OWX131082:OWX131083 PGT131082:PGT131083 PQP131082:PQP131083 QAL131082:QAL131083 QKH131082:QKH131083 QUD131082:QUD131083 RDZ131082:RDZ131083 RNV131082:RNV131083 RXR131082:RXR131083 SHN131082:SHN131083 SRJ131082:SRJ131083 TBF131082:TBF131083 TLB131082:TLB131083 TUX131082:TUX131083 UET131082:UET131083 UOP131082:UOP131083 UYL131082:UYL131083 VIH131082:VIH131083 VSD131082:VSD131083 WBZ131082:WBZ131083 WLV131082:WLV131083 WVR131082:WVR131083 J196618:J196619 JF196618:JF196619 TB196618:TB196619 ACX196618:ACX196619 AMT196618:AMT196619 AWP196618:AWP196619 BGL196618:BGL196619 BQH196618:BQH196619 CAD196618:CAD196619 CJZ196618:CJZ196619 CTV196618:CTV196619 DDR196618:DDR196619 DNN196618:DNN196619 DXJ196618:DXJ196619 EHF196618:EHF196619 ERB196618:ERB196619 FAX196618:FAX196619 FKT196618:FKT196619 FUP196618:FUP196619 GEL196618:GEL196619 GOH196618:GOH196619 GYD196618:GYD196619 HHZ196618:HHZ196619 HRV196618:HRV196619 IBR196618:IBR196619 ILN196618:ILN196619 IVJ196618:IVJ196619 JFF196618:JFF196619 JPB196618:JPB196619 JYX196618:JYX196619 KIT196618:KIT196619 KSP196618:KSP196619 LCL196618:LCL196619 LMH196618:LMH196619 LWD196618:LWD196619 MFZ196618:MFZ196619 MPV196618:MPV196619 MZR196618:MZR196619 NJN196618:NJN196619 NTJ196618:NTJ196619 ODF196618:ODF196619 ONB196618:ONB196619 OWX196618:OWX196619 PGT196618:PGT196619 PQP196618:PQP196619 QAL196618:QAL196619 QKH196618:QKH196619 QUD196618:QUD196619 RDZ196618:RDZ196619 RNV196618:RNV196619 RXR196618:RXR196619 SHN196618:SHN196619 SRJ196618:SRJ196619 TBF196618:TBF196619 TLB196618:TLB196619 TUX196618:TUX196619 UET196618:UET196619 UOP196618:UOP196619 UYL196618:UYL196619 VIH196618:VIH196619 VSD196618:VSD196619 WBZ196618:WBZ196619 WLV196618:WLV196619 WVR196618:WVR196619 J262154:J262155 JF262154:JF262155 TB262154:TB262155 ACX262154:ACX262155 AMT262154:AMT262155 AWP262154:AWP262155 BGL262154:BGL262155 BQH262154:BQH262155 CAD262154:CAD262155 CJZ262154:CJZ262155 CTV262154:CTV262155 DDR262154:DDR262155 DNN262154:DNN262155 DXJ262154:DXJ262155 EHF262154:EHF262155 ERB262154:ERB262155 FAX262154:FAX262155 FKT262154:FKT262155 FUP262154:FUP262155 GEL262154:GEL262155 GOH262154:GOH262155 GYD262154:GYD262155 HHZ262154:HHZ262155 HRV262154:HRV262155 IBR262154:IBR262155 ILN262154:ILN262155 IVJ262154:IVJ262155 JFF262154:JFF262155 JPB262154:JPB262155 JYX262154:JYX262155 KIT262154:KIT262155 KSP262154:KSP262155 LCL262154:LCL262155 LMH262154:LMH262155 LWD262154:LWD262155 MFZ262154:MFZ262155 MPV262154:MPV262155 MZR262154:MZR262155 NJN262154:NJN262155 NTJ262154:NTJ262155 ODF262154:ODF262155 ONB262154:ONB262155 OWX262154:OWX262155 PGT262154:PGT262155 PQP262154:PQP262155 QAL262154:QAL262155 QKH262154:QKH262155 QUD262154:QUD262155 RDZ262154:RDZ262155 RNV262154:RNV262155 RXR262154:RXR262155 SHN262154:SHN262155 SRJ262154:SRJ262155 TBF262154:TBF262155 TLB262154:TLB262155 TUX262154:TUX262155 UET262154:UET262155 UOP262154:UOP262155 UYL262154:UYL262155 VIH262154:VIH262155 VSD262154:VSD262155 WBZ262154:WBZ262155 WLV262154:WLV262155 WVR262154:WVR262155 J327690:J327691 JF327690:JF327691 TB327690:TB327691 ACX327690:ACX327691 AMT327690:AMT327691 AWP327690:AWP327691 BGL327690:BGL327691 BQH327690:BQH327691 CAD327690:CAD327691 CJZ327690:CJZ327691 CTV327690:CTV327691 DDR327690:DDR327691 DNN327690:DNN327691 DXJ327690:DXJ327691 EHF327690:EHF327691 ERB327690:ERB327691 FAX327690:FAX327691 FKT327690:FKT327691 FUP327690:FUP327691 GEL327690:GEL327691 GOH327690:GOH327691 GYD327690:GYD327691 HHZ327690:HHZ327691 HRV327690:HRV327691 IBR327690:IBR327691 ILN327690:ILN327691 IVJ327690:IVJ327691 JFF327690:JFF327691 JPB327690:JPB327691 JYX327690:JYX327691 KIT327690:KIT327691 KSP327690:KSP327691 LCL327690:LCL327691 LMH327690:LMH327691 LWD327690:LWD327691 MFZ327690:MFZ327691 MPV327690:MPV327691 MZR327690:MZR327691 NJN327690:NJN327691 NTJ327690:NTJ327691 ODF327690:ODF327691 ONB327690:ONB327691 OWX327690:OWX327691 PGT327690:PGT327691 PQP327690:PQP327691 QAL327690:QAL327691 QKH327690:QKH327691 QUD327690:QUD327691 RDZ327690:RDZ327691 RNV327690:RNV327691 RXR327690:RXR327691 SHN327690:SHN327691 SRJ327690:SRJ327691 TBF327690:TBF327691 TLB327690:TLB327691 TUX327690:TUX327691 UET327690:UET327691 UOP327690:UOP327691 UYL327690:UYL327691 VIH327690:VIH327691 VSD327690:VSD327691 WBZ327690:WBZ327691 WLV327690:WLV327691 WVR327690:WVR327691 J393226:J393227 JF393226:JF393227 TB393226:TB393227 ACX393226:ACX393227 AMT393226:AMT393227 AWP393226:AWP393227 BGL393226:BGL393227 BQH393226:BQH393227 CAD393226:CAD393227 CJZ393226:CJZ393227 CTV393226:CTV393227 DDR393226:DDR393227 DNN393226:DNN393227 DXJ393226:DXJ393227 EHF393226:EHF393227 ERB393226:ERB393227 FAX393226:FAX393227 FKT393226:FKT393227 FUP393226:FUP393227 GEL393226:GEL393227 GOH393226:GOH393227 GYD393226:GYD393227 HHZ393226:HHZ393227 HRV393226:HRV393227 IBR393226:IBR393227 ILN393226:ILN393227 IVJ393226:IVJ393227 JFF393226:JFF393227 JPB393226:JPB393227 JYX393226:JYX393227 KIT393226:KIT393227 KSP393226:KSP393227 LCL393226:LCL393227 LMH393226:LMH393227 LWD393226:LWD393227 MFZ393226:MFZ393227 MPV393226:MPV393227 MZR393226:MZR393227 NJN393226:NJN393227 NTJ393226:NTJ393227 ODF393226:ODF393227 ONB393226:ONB393227 OWX393226:OWX393227 PGT393226:PGT393227 PQP393226:PQP393227 QAL393226:QAL393227 QKH393226:QKH393227 QUD393226:QUD393227 RDZ393226:RDZ393227 RNV393226:RNV393227 RXR393226:RXR393227 SHN393226:SHN393227 SRJ393226:SRJ393227 TBF393226:TBF393227 TLB393226:TLB393227 TUX393226:TUX393227 UET393226:UET393227 UOP393226:UOP393227 UYL393226:UYL393227 VIH393226:VIH393227 VSD393226:VSD393227 WBZ393226:WBZ393227 WLV393226:WLV393227 WVR393226:WVR393227 J458762:J458763 JF458762:JF458763 TB458762:TB458763 ACX458762:ACX458763 AMT458762:AMT458763 AWP458762:AWP458763 BGL458762:BGL458763 BQH458762:BQH458763 CAD458762:CAD458763 CJZ458762:CJZ458763 CTV458762:CTV458763 DDR458762:DDR458763 DNN458762:DNN458763 DXJ458762:DXJ458763 EHF458762:EHF458763 ERB458762:ERB458763 FAX458762:FAX458763 FKT458762:FKT458763 FUP458762:FUP458763 GEL458762:GEL458763 GOH458762:GOH458763 GYD458762:GYD458763 HHZ458762:HHZ458763 HRV458762:HRV458763 IBR458762:IBR458763 ILN458762:ILN458763 IVJ458762:IVJ458763 JFF458762:JFF458763 JPB458762:JPB458763 JYX458762:JYX458763 KIT458762:KIT458763 KSP458762:KSP458763 LCL458762:LCL458763 LMH458762:LMH458763 LWD458762:LWD458763 MFZ458762:MFZ458763 MPV458762:MPV458763 MZR458762:MZR458763 NJN458762:NJN458763 NTJ458762:NTJ458763 ODF458762:ODF458763 ONB458762:ONB458763 OWX458762:OWX458763 PGT458762:PGT458763 PQP458762:PQP458763 QAL458762:QAL458763 QKH458762:QKH458763 QUD458762:QUD458763 RDZ458762:RDZ458763 RNV458762:RNV458763 RXR458762:RXR458763 SHN458762:SHN458763 SRJ458762:SRJ458763 TBF458762:TBF458763 TLB458762:TLB458763 TUX458762:TUX458763 UET458762:UET458763 UOP458762:UOP458763 UYL458762:UYL458763 VIH458762:VIH458763 VSD458762:VSD458763 WBZ458762:WBZ458763 WLV458762:WLV458763 WVR458762:WVR458763 J524298:J524299 JF524298:JF524299 TB524298:TB524299 ACX524298:ACX524299 AMT524298:AMT524299 AWP524298:AWP524299 BGL524298:BGL524299 BQH524298:BQH524299 CAD524298:CAD524299 CJZ524298:CJZ524299 CTV524298:CTV524299 DDR524298:DDR524299 DNN524298:DNN524299 DXJ524298:DXJ524299 EHF524298:EHF524299 ERB524298:ERB524299 FAX524298:FAX524299 FKT524298:FKT524299 FUP524298:FUP524299 GEL524298:GEL524299 GOH524298:GOH524299 GYD524298:GYD524299 HHZ524298:HHZ524299 HRV524298:HRV524299 IBR524298:IBR524299 ILN524298:ILN524299 IVJ524298:IVJ524299 JFF524298:JFF524299 JPB524298:JPB524299 JYX524298:JYX524299 KIT524298:KIT524299 KSP524298:KSP524299 LCL524298:LCL524299 LMH524298:LMH524299 LWD524298:LWD524299 MFZ524298:MFZ524299 MPV524298:MPV524299 MZR524298:MZR524299 NJN524298:NJN524299 NTJ524298:NTJ524299 ODF524298:ODF524299 ONB524298:ONB524299 OWX524298:OWX524299 PGT524298:PGT524299 PQP524298:PQP524299 QAL524298:QAL524299 QKH524298:QKH524299 QUD524298:QUD524299 RDZ524298:RDZ524299 RNV524298:RNV524299 RXR524298:RXR524299 SHN524298:SHN524299 SRJ524298:SRJ524299 TBF524298:TBF524299 TLB524298:TLB524299 TUX524298:TUX524299 UET524298:UET524299 UOP524298:UOP524299 UYL524298:UYL524299 VIH524298:VIH524299 VSD524298:VSD524299 WBZ524298:WBZ524299 WLV524298:WLV524299 WVR524298:WVR524299 J589834:J589835 JF589834:JF589835 TB589834:TB589835 ACX589834:ACX589835 AMT589834:AMT589835 AWP589834:AWP589835 BGL589834:BGL589835 BQH589834:BQH589835 CAD589834:CAD589835 CJZ589834:CJZ589835 CTV589834:CTV589835 DDR589834:DDR589835 DNN589834:DNN589835 DXJ589834:DXJ589835 EHF589834:EHF589835 ERB589834:ERB589835 FAX589834:FAX589835 FKT589834:FKT589835 FUP589834:FUP589835 GEL589834:GEL589835 GOH589834:GOH589835 GYD589834:GYD589835 HHZ589834:HHZ589835 HRV589834:HRV589835 IBR589834:IBR589835 ILN589834:ILN589835 IVJ589834:IVJ589835 JFF589834:JFF589835 JPB589834:JPB589835 JYX589834:JYX589835 KIT589834:KIT589835 KSP589834:KSP589835 LCL589834:LCL589835 LMH589834:LMH589835 LWD589834:LWD589835 MFZ589834:MFZ589835 MPV589834:MPV589835 MZR589834:MZR589835 NJN589834:NJN589835 NTJ589834:NTJ589835 ODF589834:ODF589835 ONB589834:ONB589835 OWX589834:OWX589835 PGT589834:PGT589835 PQP589834:PQP589835 QAL589834:QAL589835 QKH589834:QKH589835 QUD589834:QUD589835 RDZ589834:RDZ589835 RNV589834:RNV589835 RXR589834:RXR589835 SHN589834:SHN589835 SRJ589834:SRJ589835 TBF589834:TBF589835 TLB589834:TLB589835 TUX589834:TUX589835 UET589834:UET589835 UOP589834:UOP589835 UYL589834:UYL589835 VIH589834:VIH589835 VSD589834:VSD589835 WBZ589834:WBZ589835 WLV589834:WLV589835 WVR589834:WVR589835 J655370:J655371 JF655370:JF655371 TB655370:TB655371 ACX655370:ACX655371 AMT655370:AMT655371 AWP655370:AWP655371 BGL655370:BGL655371 BQH655370:BQH655371 CAD655370:CAD655371 CJZ655370:CJZ655371 CTV655370:CTV655371 DDR655370:DDR655371 DNN655370:DNN655371 DXJ655370:DXJ655371 EHF655370:EHF655371 ERB655370:ERB655371 FAX655370:FAX655371 FKT655370:FKT655371 FUP655370:FUP655371 GEL655370:GEL655371 GOH655370:GOH655371 GYD655370:GYD655371 HHZ655370:HHZ655371 HRV655370:HRV655371 IBR655370:IBR655371 ILN655370:ILN655371 IVJ655370:IVJ655371 JFF655370:JFF655371 JPB655370:JPB655371 JYX655370:JYX655371 KIT655370:KIT655371 KSP655370:KSP655371 LCL655370:LCL655371 LMH655370:LMH655371 LWD655370:LWD655371 MFZ655370:MFZ655371 MPV655370:MPV655371 MZR655370:MZR655371 NJN655370:NJN655371 NTJ655370:NTJ655371 ODF655370:ODF655371 ONB655370:ONB655371 OWX655370:OWX655371 PGT655370:PGT655371 PQP655370:PQP655371 QAL655370:QAL655371 QKH655370:QKH655371 QUD655370:QUD655371 RDZ655370:RDZ655371 RNV655370:RNV655371 RXR655370:RXR655371 SHN655370:SHN655371 SRJ655370:SRJ655371 TBF655370:TBF655371 TLB655370:TLB655371 TUX655370:TUX655371 UET655370:UET655371 UOP655370:UOP655371 UYL655370:UYL655371 VIH655370:VIH655371 VSD655370:VSD655371 WBZ655370:WBZ655371 WLV655370:WLV655371 WVR655370:WVR655371 J720906:J720907 JF720906:JF720907 TB720906:TB720907 ACX720906:ACX720907 AMT720906:AMT720907 AWP720906:AWP720907 BGL720906:BGL720907 BQH720906:BQH720907 CAD720906:CAD720907 CJZ720906:CJZ720907 CTV720906:CTV720907 DDR720906:DDR720907 DNN720906:DNN720907 DXJ720906:DXJ720907 EHF720906:EHF720907 ERB720906:ERB720907 FAX720906:FAX720907 FKT720906:FKT720907 FUP720906:FUP720907 GEL720906:GEL720907 GOH720906:GOH720907 GYD720906:GYD720907 HHZ720906:HHZ720907 HRV720906:HRV720907 IBR720906:IBR720907 ILN720906:ILN720907 IVJ720906:IVJ720907 JFF720906:JFF720907 JPB720906:JPB720907 JYX720906:JYX720907 KIT720906:KIT720907 KSP720906:KSP720907 LCL720906:LCL720907 LMH720906:LMH720907 LWD720906:LWD720907 MFZ720906:MFZ720907 MPV720906:MPV720907 MZR720906:MZR720907 NJN720906:NJN720907 NTJ720906:NTJ720907 ODF720906:ODF720907 ONB720906:ONB720907 OWX720906:OWX720907 PGT720906:PGT720907 PQP720906:PQP720907 QAL720906:QAL720907 QKH720906:QKH720907 QUD720906:QUD720907 RDZ720906:RDZ720907 RNV720906:RNV720907 RXR720906:RXR720907 SHN720906:SHN720907 SRJ720906:SRJ720907 TBF720906:TBF720907 TLB720906:TLB720907 TUX720906:TUX720907 UET720906:UET720907 UOP720906:UOP720907 UYL720906:UYL720907 VIH720906:VIH720907 VSD720906:VSD720907 WBZ720906:WBZ720907 WLV720906:WLV720907 WVR720906:WVR720907 J786442:J786443 JF786442:JF786443 TB786442:TB786443 ACX786442:ACX786443 AMT786442:AMT786443 AWP786442:AWP786443 BGL786442:BGL786443 BQH786442:BQH786443 CAD786442:CAD786443 CJZ786442:CJZ786443 CTV786442:CTV786443 DDR786442:DDR786443 DNN786442:DNN786443 DXJ786442:DXJ786443 EHF786442:EHF786443 ERB786442:ERB786443 FAX786442:FAX786443 FKT786442:FKT786443 FUP786442:FUP786443 GEL786442:GEL786443 GOH786442:GOH786443 GYD786442:GYD786443 HHZ786442:HHZ786443 HRV786442:HRV786443 IBR786442:IBR786443 ILN786442:ILN786443 IVJ786442:IVJ786443 JFF786442:JFF786443 JPB786442:JPB786443 JYX786442:JYX786443 KIT786442:KIT786443 KSP786442:KSP786443 LCL786442:LCL786443 LMH786442:LMH786443 LWD786442:LWD786443 MFZ786442:MFZ786443 MPV786442:MPV786443 MZR786442:MZR786443 NJN786442:NJN786443 NTJ786442:NTJ786443 ODF786442:ODF786443 ONB786442:ONB786443 OWX786442:OWX786443 PGT786442:PGT786443 PQP786442:PQP786443 QAL786442:QAL786443 QKH786442:QKH786443 QUD786442:QUD786443 RDZ786442:RDZ786443 RNV786442:RNV786443 RXR786442:RXR786443 SHN786442:SHN786443 SRJ786442:SRJ786443 TBF786442:TBF786443 TLB786442:TLB786443 TUX786442:TUX786443 UET786442:UET786443 UOP786442:UOP786443 UYL786442:UYL786443 VIH786442:VIH786443 VSD786442:VSD786443 WBZ786442:WBZ786443 WLV786442:WLV786443 WVR786442:WVR786443 J851978:J851979 JF851978:JF851979 TB851978:TB851979 ACX851978:ACX851979 AMT851978:AMT851979 AWP851978:AWP851979 BGL851978:BGL851979 BQH851978:BQH851979 CAD851978:CAD851979 CJZ851978:CJZ851979 CTV851978:CTV851979 DDR851978:DDR851979 DNN851978:DNN851979 DXJ851978:DXJ851979 EHF851978:EHF851979 ERB851978:ERB851979 FAX851978:FAX851979 FKT851978:FKT851979 FUP851978:FUP851979 GEL851978:GEL851979 GOH851978:GOH851979 GYD851978:GYD851979 HHZ851978:HHZ851979 HRV851978:HRV851979 IBR851978:IBR851979 ILN851978:ILN851979 IVJ851978:IVJ851979 JFF851978:JFF851979 JPB851978:JPB851979 JYX851978:JYX851979 KIT851978:KIT851979 KSP851978:KSP851979 LCL851978:LCL851979 LMH851978:LMH851979 LWD851978:LWD851979 MFZ851978:MFZ851979 MPV851978:MPV851979 MZR851978:MZR851979 NJN851978:NJN851979 NTJ851978:NTJ851979 ODF851978:ODF851979 ONB851978:ONB851979 OWX851978:OWX851979 PGT851978:PGT851979 PQP851978:PQP851979 QAL851978:QAL851979 QKH851978:QKH851979 QUD851978:QUD851979 RDZ851978:RDZ851979 RNV851978:RNV851979 RXR851978:RXR851979 SHN851978:SHN851979 SRJ851978:SRJ851979 TBF851978:TBF851979 TLB851978:TLB851979 TUX851978:TUX851979 UET851978:UET851979 UOP851978:UOP851979 UYL851978:UYL851979 VIH851978:VIH851979 VSD851978:VSD851979 WBZ851978:WBZ851979 WLV851978:WLV851979 WVR851978:WVR851979 J917514:J917515 JF917514:JF917515 TB917514:TB917515 ACX917514:ACX917515 AMT917514:AMT917515 AWP917514:AWP917515 BGL917514:BGL917515 BQH917514:BQH917515 CAD917514:CAD917515 CJZ917514:CJZ917515 CTV917514:CTV917515 DDR917514:DDR917515 DNN917514:DNN917515 DXJ917514:DXJ917515 EHF917514:EHF917515 ERB917514:ERB917515 FAX917514:FAX917515 FKT917514:FKT917515 FUP917514:FUP917515 GEL917514:GEL917515 GOH917514:GOH917515 GYD917514:GYD917515 HHZ917514:HHZ917515 HRV917514:HRV917515 IBR917514:IBR917515 ILN917514:ILN917515 IVJ917514:IVJ917515 JFF917514:JFF917515 JPB917514:JPB917515 JYX917514:JYX917515 KIT917514:KIT917515 KSP917514:KSP917515 LCL917514:LCL917515 LMH917514:LMH917515 LWD917514:LWD917515 MFZ917514:MFZ917515 MPV917514:MPV917515 MZR917514:MZR917515 NJN917514:NJN917515 NTJ917514:NTJ917515 ODF917514:ODF917515 ONB917514:ONB917515 OWX917514:OWX917515 PGT917514:PGT917515 PQP917514:PQP917515 QAL917514:QAL917515 QKH917514:QKH917515 QUD917514:QUD917515 RDZ917514:RDZ917515 RNV917514:RNV917515 RXR917514:RXR917515 SHN917514:SHN917515 SRJ917514:SRJ917515 TBF917514:TBF917515 TLB917514:TLB917515 TUX917514:TUX917515 UET917514:UET917515 UOP917514:UOP917515 UYL917514:UYL917515 VIH917514:VIH917515 VSD917514:VSD917515 WBZ917514:WBZ917515 WLV917514:WLV917515 WVR917514:WVR917515 J983050:J983051 JF983050:JF983051 TB983050:TB983051 ACX983050:ACX983051 AMT983050:AMT983051 AWP983050:AWP983051 BGL983050:BGL983051 BQH983050:BQH983051 CAD983050:CAD983051 CJZ983050:CJZ983051 CTV983050:CTV983051 DDR983050:DDR983051 DNN983050:DNN983051 DXJ983050:DXJ983051 EHF983050:EHF983051 ERB983050:ERB983051 FAX983050:FAX983051 FKT983050:FKT983051 FUP983050:FUP983051 GEL983050:GEL983051 GOH983050:GOH983051 GYD983050:GYD983051 HHZ983050:HHZ983051 HRV983050:HRV983051 IBR983050:IBR983051 ILN983050:ILN983051 IVJ983050:IVJ983051 JFF983050:JFF983051 JPB983050:JPB983051 JYX983050:JYX983051 KIT983050:KIT983051 KSP983050:KSP983051 LCL983050:LCL983051 LMH983050:LMH983051 LWD983050:LWD983051 MFZ983050:MFZ983051 MPV983050:MPV983051 MZR983050:MZR983051 NJN983050:NJN983051 NTJ983050:NTJ983051 ODF983050:ODF983051 ONB983050:ONB983051 OWX983050:OWX983051 PGT983050:PGT983051 PQP983050:PQP983051 QAL983050:QAL983051 QKH983050:QKH983051 QUD983050:QUD983051 RDZ983050:RDZ983051 RNV983050:RNV983051 RXR983050:RXR983051 SHN983050:SHN983051 SRJ983050:SRJ983051 TBF983050:TBF983051 TLB983050:TLB983051 TUX983050:TUX983051 UET983050:UET983051 UOP983050:UOP983051 UYL983050:UYL983051 VIH983050:VIH983051 WVT35:WVT36 WLX35:WLX36 WCB35:WCB36 VSF35:VSF36 VIJ35:VIJ36 UYN35:UYN36 UOR35:UOR36 UEV35:UEV36 TUZ35:TUZ36 TLD35:TLD36 TBH35:TBH36 SRL35:SRL36 SHP35:SHP36 RXT35:RXT36 RNX35:RNX36 REB35:REB36 QUF35:QUF36 QKJ35:QKJ36 QAN35:QAN36 PQR35:PQR36 PGV35:PGV36 OWZ35:OWZ36 OND35:OND36 ODH35:ODH36 NTL35:NTL36 NJP35:NJP36 MZT35:MZT36 MPX35:MPX36 MGB35:MGB36 LWF35:LWF36 LMJ35:LMJ36 LCN35:LCN36 KSR35:KSR36 KIV35:KIV36 JYZ35:JYZ36 JPD35:JPD36 JFH35:JFH36 IVL35:IVL36 ILP35:ILP36 IBT35:IBT36 HRX35:HRX36 HIB35:HIB36 GYF35:GYF36 GOJ35:GOJ36 GEN35:GEN36 FUR35:FUR36 FKV35:FKV36 FAZ35:FAZ36 ERD35:ERD36 EHH35:EHH36 DXL35:DXL36 DNP35:DNP36 DDT35:DDT36 CTX35:CTX36 CKB35:CKB36 CAF35:CAF36 BQJ35:BQJ36 BGN35:BGN36 AWR35:AWR36 AMV35:AMV36 ACZ35:ACZ36 TD35:TD36 L26:L27"/>
    <dataValidation imeMode="on" allowBlank="1" showInputMessage="1" showErrorMessage="1" sqref="VSC983050:VSC983051 JE30:JE31 TA30:TA31 ACW30:ACW31 AMS30:AMS31 AWO30:AWO31 BGK30:BGK31 BQG30:BQG31 CAC30:CAC31 CJY30:CJY31 CTU30:CTU31 DDQ30:DDQ31 DNM30:DNM31 DXI30:DXI31 EHE30:EHE31 ERA30:ERA31 FAW30:FAW31 FKS30:FKS31 FUO30:FUO31 GEK30:GEK31 GOG30:GOG31 GYC30:GYC31 HHY30:HHY31 HRU30:HRU31 IBQ30:IBQ31 ILM30:ILM31 IVI30:IVI31 JFE30:JFE31 JPA30:JPA31 JYW30:JYW31 KIS30:KIS31 KSO30:KSO31 LCK30:LCK31 LMG30:LMG31 LWC30:LWC31 MFY30:MFY31 MPU30:MPU31 MZQ30:MZQ31 NJM30:NJM31 NTI30:NTI31 ODE30:ODE31 ONA30:ONA31 OWW30:OWW31 PGS30:PGS31 PQO30:PQO31 QAK30:QAK31 QKG30:QKG31 QUC30:QUC31 RDY30:RDY31 RNU30:RNU31 RXQ30:RXQ31 SHM30:SHM31 SRI30:SRI31 TBE30:TBE31 TLA30:TLA31 TUW30:TUW31 UES30:UES31 UOO30:UOO31 UYK30:UYK31 VIG30:VIG31 VSC30:VSC31 WBY30:WBY31 WLU30:WLU31 WVQ30:WVQ31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WBY983050:WBY983051 JF31:JI31 TB31:TE31 ACX31:ADA31 AMT31:AMW31 AWP31:AWS31 BGL31:BGO31 BQH31:BQK31 CAD31:CAG31 CJZ31:CKC31 CTV31:CTY31 DDR31:DDU31 DNN31:DNQ31 DXJ31:DXM31 EHF31:EHI31 ERB31:ERE31 FAX31:FBA31 FKT31:FKW31 FUP31:FUS31 GEL31:GEO31 GOH31:GOK31 GYD31:GYG31 HHZ31:HIC31 HRV31:HRY31 IBR31:IBU31 ILN31:ILQ31 IVJ31:IVM31 JFF31:JFI31 JPB31:JPE31 JYX31:JZA31 KIT31:KIW31 KSP31:KSS31 LCL31:LCO31 LMH31:LMK31 LWD31:LWG31 MFZ31:MGC31 MPV31:MPY31 MZR31:MZU31 NJN31:NJQ31 NTJ31:NTM31 ODF31:ODI31 ONB31:ONE31 OWX31:OXA31 PGT31:PGW31 PQP31:PQS31 QAL31:QAO31 QKH31:QKK31 QUD31:QUG31 RDZ31:REC31 RNV31:RNY31 RXR31:RXU31 SHN31:SHQ31 SRJ31:SRM31 TBF31:TBI31 TLB31:TLE31 TUX31:TVA31 UET31:UEW31 UOP31:UOS31 UYL31:UYO31 VIH31:VIK31 VSD31:VSG31 WBZ31:WCC31 WLV31:WLY31 WVR31:WVU31 J65554:M65554 JF65554:JI65554 TB65554:TE65554 ACX65554:ADA65554 AMT65554:AMW65554 AWP65554:AWS65554 BGL65554:BGO65554 BQH65554:BQK65554 CAD65554:CAG65554 CJZ65554:CKC65554 CTV65554:CTY65554 DDR65554:DDU65554 DNN65554:DNQ65554 DXJ65554:DXM65554 EHF65554:EHI65554 ERB65554:ERE65554 FAX65554:FBA65554 FKT65554:FKW65554 FUP65554:FUS65554 GEL65554:GEO65554 GOH65554:GOK65554 GYD65554:GYG65554 HHZ65554:HIC65554 HRV65554:HRY65554 IBR65554:IBU65554 ILN65554:ILQ65554 IVJ65554:IVM65554 JFF65554:JFI65554 JPB65554:JPE65554 JYX65554:JZA65554 KIT65554:KIW65554 KSP65554:KSS65554 LCL65554:LCO65554 LMH65554:LMK65554 LWD65554:LWG65554 MFZ65554:MGC65554 MPV65554:MPY65554 MZR65554:MZU65554 NJN65554:NJQ65554 NTJ65554:NTM65554 ODF65554:ODI65554 ONB65554:ONE65554 OWX65554:OXA65554 PGT65554:PGW65554 PQP65554:PQS65554 QAL65554:QAO65554 QKH65554:QKK65554 QUD65554:QUG65554 RDZ65554:REC65554 RNV65554:RNY65554 RXR65554:RXU65554 SHN65554:SHQ65554 SRJ65554:SRM65554 TBF65554:TBI65554 TLB65554:TLE65554 TUX65554:TVA65554 UET65554:UEW65554 UOP65554:UOS65554 UYL65554:UYO65554 VIH65554:VIK65554 VSD65554:VSG65554 WBZ65554:WCC65554 WLV65554:WLY65554 WVR65554:WVU65554 J131090:M131090 JF131090:JI131090 TB131090:TE131090 ACX131090:ADA131090 AMT131090:AMW131090 AWP131090:AWS131090 BGL131090:BGO131090 BQH131090:BQK131090 CAD131090:CAG131090 CJZ131090:CKC131090 CTV131090:CTY131090 DDR131090:DDU131090 DNN131090:DNQ131090 DXJ131090:DXM131090 EHF131090:EHI131090 ERB131090:ERE131090 FAX131090:FBA131090 FKT131090:FKW131090 FUP131090:FUS131090 GEL131090:GEO131090 GOH131090:GOK131090 GYD131090:GYG131090 HHZ131090:HIC131090 HRV131090:HRY131090 IBR131090:IBU131090 ILN131090:ILQ131090 IVJ131090:IVM131090 JFF131090:JFI131090 JPB131090:JPE131090 JYX131090:JZA131090 KIT131090:KIW131090 KSP131090:KSS131090 LCL131090:LCO131090 LMH131090:LMK131090 LWD131090:LWG131090 MFZ131090:MGC131090 MPV131090:MPY131090 MZR131090:MZU131090 NJN131090:NJQ131090 NTJ131090:NTM131090 ODF131090:ODI131090 ONB131090:ONE131090 OWX131090:OXA131090 PGT131090:PGW131090 PQP131090:PQS131090 QAL131090:QAO131090 QKH131090:QKK131090 QUD131090:QUG131090 RDZ131090:REC131090 RNV131090:RNY131090 RXR131090:RXU131090 SHN131090:SHQ131090 SRJ131090:SRM131090 TBF131090:TBI131090 TLB131090:TLE131090 TUX131090:TVA131090 UET131090:UEW131090 UOP131090:UOS131090 UYL131090:UYO131090 VIH131090:VIK131090 VSD131090:VSG131090 WBZ131090:WCC131090 WLV131090:WLY131090 WVR131090:WVU131090 J196626:M196626 JF196626:JI196626 TB196626:TE196626 ACX196626:ADA196626 AMT196626:AMW196626 AWP196626:AWS196626 BGL196626:BGO196626 BQH196626:BQK196626 CAD196626:CAG196626 CJZ196626:CKC196626 CTV196626:CTY196626 DDR196626:DDU196626 DNN196626:DNQ196626 DXJ196626:DXM196626 EHF196626:EHI196626 ERB196626:ERE196626 FAX196626:FBA196626 FKT196626:FKW196626 FUP196626:FUS196626 GEL196626:GEO196626 GOH196626:GOK196626 GYD196626:GYG196626 HHZ196626:HIC196626 HRV196626:HRY196626 IBR196626:IBU196626 ILN196626:ILQ196626 IVJ196626:IVM196626 JFF196626:JFI196626 JPB196626:JPE196626 JYX196626:JZA196626 KIT196626:KIW196626 KSP196626:KSS196626 LCL196626:LCO196626 LMH196626:LMK196626 LWD196626:LWG196626 MFZ196626:MGC196626 MPV196626:MPY196626 MZR196626:MZU196626 NJN196626:NJQ196626 NTJ196626:NTM196626 ODF196626:ODI196626 ONB196626:ONE196626 OWX196626:OXA196626 PGT196626:PGW196626 PQP196626:PQS196626 QAL196626:QAO196626 QKH196626:QKK196626 QUD196626:QUG196626 RDZ196626:REC196626 RNV196626:RNY196626 RXR196626:RXU196626 SHN196626:SHQ196626 SRJ196626:SRM196626 TBF196626:TBI196626 TLB196626:TLE196626 TUX196626:TVA196626 UET196626:UEW196626 UOP196626:UOS196626 UYL196626:UYO196626 VIH196626:VIK196626 VSD196626:VSG196626 WBZ196626:WCC196626 WLV196626:WLY196626 WVR196626:WVU196626 J262162:M262162 JF262162:JI262162 TB262162:TE262162 ACX262162:ADA262162 AMT262162:AMW262162 AWP262162:AWS262162 BGL262162:BGO262162 BQH262162:BQK262162 CAD262162:CAG262162 CJZ262162:CKC262162 CTV262162:CTY262162 DDR262162:DDU262162 DNN262162:DNQ262162 DXJ262162:DXM262162 EHF262162:EHI262162 ERB262162:ERE262162 FAX262162:FBA262162 FKT262162:FKW262162 FUP262162:FUS262162 GEL262162:GEO262162 GOH262162:GOK262162 GYD262162:GYG262162 HHZ262162:HIC262162 HRV262162:HRY262162 IBR262162:IBU262162 ILN262162:ILQ262162 IVJ262162:IVM262162 JFF262162:JFI262162 JPB262162:JPE262162 JYX262162:JZA262162 KIT262162:KIW262162 KSP262162:KSS262162 LCL262162:LCO262162 LMH262162:LMK262162 LWD262162:LWG262162 MFZ262162:MGC262162 MPV262162:MPY262162 MZR262162:MZU262162 NJN262162:NJQ262162 NTJ262162:NTM262162 ODF262162:ODI262162 ONB262162:ONE262162 OWX262162:OXA262162 PGT262162:PGW262162 PQP262162:PQS262162 QAL262162:QAO262162 QKH262162:QKK262162 QUD262162:QUG262162 RDZ262162:REC262162 RNV262162:RNY262162 RXR262162:RXU262162 SHN262162:SHQ262162 SRJ262162:SRM262162 TBF262162:TBI262162 TLB262162:TLE262162 TUX262162:TVA262162 UET262162:UEW262162 UOP262162:UOS262162 UYL262162:UYO262162 VIH262162:VIK262162 VSD262162:VSG262162 WBZ262162:WCC262162 WLV262162:WLY262162 WVR262162:WVU262162 J327698:M327698 JF327698:JI327698 TB327698:TE327698 ACX327698:ADA327698 AMT327698:AMW327698 AWP327698:AWS327698 BGL327698:BGO327698 BQH327698:BQK327698 CAD327698:CAG327698 CJZ327698:CKC327698 CTV327698:CTY327698 DDR327698:DDU327698 DNN327698:DNQ327698 DXJ327698:DXM327698 EHF327698:EHI327698 ERB327698:ERE327698 FAX327698:FBA327698 FKT327698:FKW327698 FUP327698:FUS327698 GEL327698:GEO327698 GOH327698:GOK327698 GYD327698:GYG327698 HHZ327698:HIC327698 HRV327698:HRY327698 IBR327698:IBU327698 ILN327698:ILQ327698 IVJ327698:IVM327698 JFF327698:JFI327698 JPB327698:JPE327698 JYX327698:JZA327698 KIT327698:KIW327698 KSP327698:KSS327698 LCL327698:LCO327698 LMH327698:LMK327698 LWD327698:LWG327698 MFZ327698:MGC327698 MPV327698:MPY327698 MZR327698:MZU327698 NJN327698:NJQ327698 NTJ327698:NTM327698 ODF327698:ODI327698 ONB327698:ONE327698 OWX327698:OXA327698 PGT327698:PGW327698 PQP327698:PQS327698 QAL327698:QAO327698 QKH327698:QKK327698 QUD327698:QUG327698 RDZ327698:REC327698 RNV327698:RNY327698 RXR327698:RXU327698 SHN327698:SHQ327698 SRJ327698:SRM327698 TBF327698:TBI327698 TLB327698:TLE327698 TUX327698:TVA327698 UET327698:UEW327698 UOP327698:UOS327698 UYL327698:UYO327698 VIH327698:VIK327698 VSD327698:VSG327698 WBZ327698:WCC327698 WLV327698:WLY327698 WVR327698:WVU327698 J393234:M393234 JF393234:JI393234 TB393234:TE393234 ACX393234:ADA393234 AMT393234:AMW393234 AWP393234:AWS393234 BGL393234:BGO393234 BQH393234:BQK393234 CAD393234:CAG393234 CJZ393234:CKC393234 CTV393234:CTY393234 DDR393234:DDU393234 DNN393234:DNQ393234 DXJ393234:DXM393234 EHF393234:EHI393234 ERB393234:ERE393234 FAX393234:FBA393234 FKT393234:FKW393234 FUP393234:FUS393234 GEL393234:GEO393234 GOH393234:GOK393234 GYD393234:GYG393234 HHZ393234:HIC393234 HRV393234:HRY393234 IBR393234:IBU393234 ILN393234:ILQ393234 IVJ393234:IVM393234 JFF393234:JFI393234 JPB393234:JPE393234 JYX393234:JZA393234 KIT393234:KIW393234 KSP393234:KSS393234 LCL393234:LCO393234 LMH393234:LMK393234 LWD393234:LWG393234 MFZ393234:MGC393234 MPV393234:MPY393234 MZR393234:MZU393234 NJN393234:NJQ393234 NTJ393234:NTM393234 ODF393234:ODI393234 ONB393234:ONE393234 OWX393234:OXA393234 PGT393234:PGW393234 PQP393234:PQS393234 QAL393234:QAO393234 QKH393234:QKK393234 QUD393234:QUG393234 RDZ393234:REC393234 RNV393234:RNY393234 RXR393234:RXU393234 SHN393234:SHQ393234 SRJ393234:SRM393234 TBF393234:TBI393234 TLB393234:TLE393234 TUX393234:TVA393234 UET393234:UEW393234 UOP393234:UOS393234 UYL393234:UYO393234 VIH393234:VIK393234 VSD393234:VSG393234 WBZ393234:WCC393234 WLV393234:WLY393234 WVR393234:WVU393234 J458770:M458770 JF458770:JI458770 TB458770:TE458770 ACX458770:ADA458770 AMT458770:AMW458770 AWP458770:AWS458770 BGL458770:BGO458770 BQH458770:BQK458770 CAD458770:CAG458770 CJZ458770:CKC458770 CTV458770:CTY458770 DDR458770:DDU458770 DNN458770:DNQ458770 DXJ458770:DXM458770 EHF458770:EHI458770 ERB458770:ERE458770 FAX458770:FBA458770 FKT458770:FKW458770 FUP458770:FUS458770 GEL458770:GEO458770 GOH458770:GOK458770 GYD458770:GYG458770 HHZ458770:HIC458770 HRV458770:HRY458770 IBR458770:IBU458770 ILN458770:ILQ458770 IVJ458770:IVM458770 JFF458770:JFI458770 JPB458770:JPE458770 JYX458770:JZA458770 KIT458770:KIW458770 KSP458770:KSS458770 LCL458770:LCO458770 LMH458770:LMK458770 LWD458770:LWG458770 MFZ458770:MGC458770 MPV458770:MPY458770 MZR458770:MZU458770 NJN458770:NJQ458770 NTJ458770:NTM458770 ODF458770:ODI458770 ONB458770:ONE458770 OWX458770:OXA458770 PGT458770:PGW458770 PQP458770:PQS458770 QAL458770:QAO458770 QKH458770:QKK458770 QUD458770:QUG458770 RDZ458770:REC458770 RNV458770:RNY458770 RXR458770:RXU458770 SHN458770:SHQ458770 SRJ458770:SRM458770 TBF458770:TBI458770 TLB458770:TLE458770 TUX458770:TVA458770 UET458770:UEW458770 UOP458770:UOS458770 UYL458770:UYO458770 VIH458770:VIK458770 VSD458770:VSG458770 WBZ458770:WCC458770 WLV458770:WLY458770 WVR458770:WVU458770 J524306:M524306 JF524306:JI524306 TB524306:TE524306 ACX524306:ADA524306 AMT524306:AMW524306 AWP524306:AWS524306 BGL524306:BGO524306 BQH524306:BQK524306 CAD524306:CAG524306 CJZ524306:CKC524306 CTV524306:CTY524306 DDR524306:DDU524306 DNN524306:DNQ524306 DXJ524306:DXM524306 EHF524306:EHI524306 ERB524306:ERE524306 FAX524306:FBA524306 FKT524306:FKW524306 FUP524306:FUS524306 GEL524306:GEO524306 GOH524306:GOK524306 GYD524306:GYG524306 HHZ524306:HIC524306 HRV524306:HRY524306 IBR524306:IBU524306 ILN524306:ILQ524306 IVJ524306:IVM524306 JFF524306:JFI524306 JPB524306:JPE524306 JYX524306:JZA524306 KIT524306:KIW524306 KSP524306:KSS524306 LCL524306:LCO524306 LMH524306:LMK524306 LWD524306:LWG524306 MFZ524306:MGC524306 MPV524306:MPY524306 MZR524306:MZU524306 NJN524306:NJQ524306 NTJ524306:NTM524306 ODF524306:ODI524306 ONB524306:ONE524306 OWX524306:OXA524306 PGT524306:PGW524306 PQP524306:PQS524306 QAL524306:QAO524306 QKH524306:QKK524306 QUD524306:QUG524306 RDZ524306:REC524306 RNV524306:RNY524306 RXR524306:RXU524306 SHN524306:SHQ524306 SRJ524306:SRM524306 TBF524306:TBI524306 TLB524306:TLE524306 TUX524306:TVA524306 UET524306:UEW524306 UOP524306:UOS524306 UYL524306:UYO524306 VIH524306:VIK524306 VSD524306:VSG524306 WBZ524306:WCC524306 WLV524306:WLY524306 WVR524306:WVU524306 J589842:M589842 JF589842:JI589842 TB589842:TE589842 ACX589842:ADA589842 AMT589842:AMW589842 AWP589842:AWS589842 BGL589842:BGO589842 BQH589842:BQK589842 CAD589842:CAG589842 CJZ589842:CKC589842 CTV589842:CTY589842 DDR589842:DDU589842 DNN589842:DNQ589842 DXJ589842:DXM589842 EHF589842:EHI589842 ERB589842:ERE589842 FAX589842:FBA589842 FKT589842:FKW589842 FUP589842:FUS589842 GEL589842:GEO589842 GOH589842:GOK589842 GYD589842:GYG589842 HHZ589842:HIC589842 HRV589842:HRY589842 IBR589842:IBU589842 ILN589842:ILQ589842 IVJ589842:IVM589842 JFF589842:JFI589842 JPB589842:JPE589842 JYX589842:JZA589842 KIT589842:KIW589842 KSP589842:KSS589842 LCL589842:LCO589842 LMH589842:LMK589842 LWD589842:LWG589842 MFZ589842:MGC589842 MPV589842:MPY589842 MZR589842:MZU589842 NJN589842:NJQ589842 NTJ589842:NTM589842 ODF589842:ODI589842 ONB589842:ONE589842 OWX589842:OXA589842 PGT589842:PGW589842 PQP589842:PQS589842 QAL589842:QAO589842 QKH589842:QKK589842 QUD589842:QUG589842 RDZ589842:REC589842 RNV589842:RNY589842 RXR589842:RXU589842 SHN589842:SHQ589842 SRJ589842:SRM589842 TBF589842:TBI589842 TLB589842:TLE589842 TUX589842:TVA589842 UET589842:UEW589842 UOP589842:UOS589842 UYL589842:UYO589842 VIH589842:VIK589842 VSD589842:VSG589842 WBZ589842:WCC589842 WLV589842:WLY589842 WVR589842:WVU589842 J655378:M655378 JF655378:JI655378 TB655378:TE655378 ACX655378:ADA655378 AMT655378:AMW655378 AWP655378:AWS655378 BGL655378:BGO655378 BQH655378:BQK655378 CAD655378:CAG655378 CJZ655378:CKC655378 CTV655378:CTY655378 DDR655378:DDU655378 DNN655378:DNQ655378 DXJ655378:DXM655378 EHF655378:EHI655378 ERB655378:ERE655378 FAX655378:FBA655378 FKT655378:FKW655378 FUP655378:FUS655378 GEL655378:GEO655378 GOH655378:GOK655378 GYD655378:GYG655378 HHZ655378:HIC655378 HRV655378:HRY655378 IBR655378:IBU655378 ILN655378:ILQ655378 IVJ655378:IVM655378 JFF655378:JFI655378 JPB655378:JPE655378 JYX655378:JZA655378 KIT655378:KIW655378 KSP655378:KSS655378 LCL655378:LCO655378 LMH655378:LMK655378 LWD655378:LWG655378 MFZ655378:MGC655378 MPV655378:MPY655378 MZR655378:MZU655378 NJN655378:NJQ655378 NTJ655378:NTM655378 ODF655378:ODI655378 ONB655378:ONE655378 OWX655378:OXA655378 PGT655378:PGW655378 PQP655378:PQS655378 QAL655378:QAO655378 QKH655378:QKK655378 QUD655378:QUG655378 RDZ655378:REC655378 RNV655378:RNY655378 RXR655378:RXU655378 SHN655378:SHQ655378 SRJ655378:SRM655378 TBF655378:TBI655378 TLB655378:TLE655378 TUX655378:TVA655378 UET655378:UEW655378 UOP655378:UOS655378 UYL655378:UYO655378 VIH655378:VIK655378 VSD655378:VSG655378 WBZ655378:WCC655378 WLV655378:WLY655378 WVR655378:WVU655378 J720914:M720914 JF720914:JI720914 TB720914:TE720914 ACX720914:ADA720914 AMT720914:AMW720914 AWP720914:AWS720914 BGL720914:BGO720914 BQH720914:BQK720914 CAD720914:CAG720914 CJZ720914:CKC720914 CTV720914:CTY720914 DDR720914:DDU720914 DNN720914:DNQ720914 DXJ720914:DXM720914 EHF720914:EHI720914 ERB720914:ERE720914 FAX720914:FBA720914 FKT720914:FKW720914 FUP720914:FUS720914 GEL720914:GEO720914 GOH720914:GOK720914 GYD720914:GYG720914 HHZ720914:HIC720914 HRV720914:HRY720914 IBR720914:IBU720914 ILN720914:ILQ720914 IVJ720914:IVM720914 JFF720914:JFI720914 JPB720914:JPE720914 JYX720914:JZA720914 KIT720914:KIW720914 KSP720914:KSS720914 LCL720914:LCO720914 LMH720914:LMK720914 LWD720914:LWG720914 MFZ720914:MGC720914 MPV720914:MPY720914 MZR720914:MZU720914 NJN720914:NJQ720914 NTJ720914:NTM720914 ODF720914:ODI720914 ONB720914:ONE720914 OWX720914:OXA720914 PGT720914:PGW720914 PQP720914:PQS720914 QAL720914:QAO720914 QKH720914:QKK720914 QUD720914:QUG720914 RDZ720914:REC720914 RNV720914:RNY720914 RXR720914:RXU720914 SHN720914:SHQ720914 SRJ720914:SRM720914 TBF720914:TBI720914 TLB720914:TLE720914 TUX720914:TVA720914 UET720914:UEW720914 UOP720914:UOS720914 UYL720914:UYO720914 VIH720914:VIK720914 VSD720914:VSG720914 WBZ720914:WCC720914 WLV720914:WLY720914 WVR720914:WVU720914 J786450:M786450 JF786450:JI786450 TB786450:TE786450 ACX786450:ADA786450 AMT786450:AMW786450 AWP786450:AWS786450 BGL786450:BGO786450 BQH786450:BQK786450 CAD786450:CAG786450 CJZ786450:CKC786450 CTV786450:CTY786450 DDR786450:DDU786450 DNN786450:DNQ786450 DXJ786450:DXM786450 EHF786450:EHI786450 ERB786450:ERE786450 FAX786450:FBA786450 FKT786450:FKW786450 FUP786450:FUS786450 GEL786450:GEO786450 GOH786450:GOK786450 GYD786450:GYG786450 HHZ786450:HIC786450 HRV786450:HRY786450 IBR786450:IBU786450 ILN786450:ILQ786450 IVJ786450:IVM786450 JFF786450:JFI786450 JPB786450:JPE786450 JYX786450:JZA786450 KIT786450:KIW786450 KSP786450:KSS786450 LCL786450:LCO786450 LMH786450:LMK786450 LWD786450:LWG786450 MFZ786450:MGC786450 MPV786450:MPY786450 MZR786450:MZU786450 NJN786450:NJQ786450 NTJ786450:NTM786450 ODF786450:ODI786450 ONB786450:ONE786450 OWX786450:OXA786450 PGT786450:PGW786450 PQP786450:PQS786450 QAL786450:QAO786450 QKH786450:QKK786450 QUD786450:QUG786450 RDZ786450:REC786450 RNV786450:RNY786450 RXR786450:RXU786450 SHN786450:SHQ786450 SRJ786450:SRM786450 TBF786450:TBI786450 TLB786450:TLE786450 TUX786450:TVA786450 UET786450:UEW786450 UOP786450:UOS786450 UYL786450:UYO786450 VIH786450:VIK786450 VSD786450:VSG786450 WBZ786450:WCC786450 WLV786450:WLY786450 WVR786450:WVU786450 J851986:M851986 JF851986:JI851986 TB851986:TE851986 ACX851986:ADA851986 AMT851986:AMW851986 AWP851986:AWS851986 BGL851986:BGO851986 BQH851986:BQK851986 CAD851986:CAG851986 CJZ851986:CKC851986 CTV851986:CTY851986 DDR851986:DDU851986 DNN851986:DNQ851986 DXJ851986:DXM851986 EHF851986:EHI851986 ERB851986:ERE851986 FAX851986:FBA851986 FKT851986:FKW851986 FUP851986:FUS851986 GEL851986:GEO851986 GOH851986:GOK851986 GYD851986:GYG851986 HHZ851986:HIC851986 HRV851986:HRY851986 IBR851986:IBU851986 ILN851986:ILQ851986 IVJ851986:IVM851986 JFF851986:JFI851986 JPB851986:JPE851986 JYX851986:JZA851986 KIT851986:KIW851986 KSP851986:KSS851986 LCL851986:LCO851986 LMH851986:LMK851986 LWD851986:LWG851986 MFZ851986:MGC851986 MPV851986:MPY851986 MZR851986:MZU851986 NJN851986:NJQ851986 NTJ851986:NTM851986 ODF851986:ODI851986 ONB851986:ONE851986 OWX851986:OXA851986 PGT851986:PGW851986 PQP851986:PQS851986 QAL851986:QAO851986 QKH851986:QKK851986 QUD851986:QUG851986 RDZ851986:REC851986 RNV851986:RNY851986 RXR851986:RXU851986 SHN851986:SHQ851986 SRJ851986:SRM851986 TBF851986:TBI851986 TLB851986:TLE851986 TUX851986:TVA851986 UET851986:UEW851986 UOP851986:UOS851986 UYL851986:UYO851986 VIH851986:VIK851986 VSD851986:VSG851986 WBZ851986:WCC851986 WLV851986:WLY851986 WVR851986:WVU851986 J917522:M917522 JF917522:JI917522 TB917522:TE917522 ACX917522:ADA917522 AMT917522:AMW917522 AWP917522:AWS917522 BGL917522:BGO917522 BQH917522:BQK917522 CAD917522:CAG917522 CJZ917522:CKC917522 CTV917522:CTY917522 DDR917522:DDU917522 DNN917522:DNQ917522 DXJ917522:DXM917522 EHF917522:EHI917522 ERB917522:ERE917522 FAX917522:FBA917522 FKT917522:FKW917522 FUP917522:FUS917522 GEL917522:GEO917522 GOH917522:GOK917522 GYD917522:GYG917522 HHZ917522:HIC917522 HRV917522:HRY917522 IBR917522:IBU917522 ILN917522:ILQ917522 IVJ917522:IVM917522 JFF917522:JFI917522 JPB917522:JPE917522 JYX917522:JZA917522 KIT917522:KIW917522 KSP917522:KSS917522 LCL917522:LCO917522 LMH917522:LMK917522 LWD917522:LWG917522 MFZ917522:MGC917522 MPV917522:MPY917522 MZR917522:MZU917522 NJN917522:NJQ917522 NTJ917522:NTM917522 ODF917522:ODI917522 ONB917522:ONE917522 OWX917522:OXA917522 PGT917522:PGW917522 PQP917522:PQS917522 QAL917522:QAO917522 QKH917522:QKK917522 QUD917522:QUG917522 RDZ917522:REC917522 RNV917522:RNY917522 RXR917522:RXU917522 SHN917522:SHQ917522 SRJ917522:SRM917522 TBF917522:TBI917522 TLB917522:TLE917522 TUX917522:TVA917522 UET917522:UEW917522 UOP917522:UOS917522 UYL917522:UYO917522 VIH917522:VIK917522 VSD917522:VSG917522 WBZ917522:WCC917522 WLV917522:WLY917522 WVR917522:WVU917522 J983058:M983058 JF983058:JI983058 TB983058:TE983058 ACX983058:ADA983058 AMT983058:AMW983058 AWP983058:AWS983058 BGL983058:BGO983058 BQH983058:BQK983058 CAD983058:CAG983058 CJZ983058:CKC983058 CTV983058:CTY983058 DDR983058:DDU983058 DNN983058:DNQ983058 DXJ983058:DXM983058 EHF983058:EHI983058 ERB983058:ERE983058 FAX983058:FBA983058 FKT983058:FKW983058 FUP983058:FUS983058 GEL983058:GEO983058 GOH983058:GOK983058 GYD983058:GYG983058 HHZ983058:HIC983058 HRV983058:HRY983058 IBR983058:IBU983058 ILN983058:ILQ983058 IVJ983058:IVM983058 JFF983058:JFI983058 JPB983058:JPE983058 JYX983058:JZA983058 KIT983058:KIW983058 KSP983058:KSS983058 LCL983058:LCO983058 LMH983058:LMK983058 LWD983058:LWG983058 MFZ983058:MGC983058 MPV983058:MPY983058 MZR983058:MZU983058 NJN983058:NJQ983058 NTJ983058:NTM983058 ODF983058:ODI983058 ONB983058:ONE983058 OWX983058:OXA983058 PGT983058:PGW983058 PQP983058:PQS983058 QAL983058:QAO983058 QKH983058:QKK983058 QUD983058:QUG983058 RDZ983058:REC983058 RNV983058:RNY983058 RXR983058:RXU983058 SHN983058:SHQ983058 SRJ983058:SRM983058 TBF983058:TBI983058 TLB983058:TLE983058 TUX983058:TVA983058 UET983058:UEW983058 UOP983058:UOS983058 UYL983058:UYO983058 VIH983058:VIK983058 VSD983058:VSG983058 WBZ983058:WCC983058 WLV983058:WLY983058 WVR983058:WVU983058 WLU983050:WLU983051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WVQ983050:WVQ983051 JE22:JE23 TA22:TA23 ACW22:ACW23 AMS22:AMS23 AWO22:AWO23 BGK22:BGK23 BQG22:BQG23 CAC22:CAC23 CJY22:CJY23 CTU22:CTU23 DDQ22:DDQ23 DNM22:DNM23 DXI22:DXI23 EHE22:EHE23 ERA22:ERA23 FAW22:FAW23 FKS22:FKS23 FUO22:FUO23 GEK22:GEK23 GOG22:GOG23 GYC22:GYC23 HHY22:HHY23 HRU22:HRU23 IBQ22:IBQ23 ILM22:ILM23 IVI22:IVI23 JFE22:JFE23 JPA22:JPA23 JYW22:JYW23 KIS22:KIS23 KSO22:KSO23 LCK22:LCK23 LMG22:LMG23 LWC22:LWC23 MFY22:MFY23 MPU22:MPU23 MZQ22:MZQ23 NJM22:NJM23 NTI22:NTI23 ODE22:ODE23 ONA22:ONA23 OWW22:OWW23 PGS22:PGS23 PQO22:PQO23 QAK22:QAK23 QKG22:QKG23 QUC22:QUC23 RDY22:RDY23 RNU22:RNU23 RXQ22:RXQ23 SHM22:SHM23 SRI22:SRI23 TBE22:TBE23 TLA22:TLA23 TUW22:TUW23 UES22:UES23 UOO22:UOO23 UYK22:UYK23 VIG22:VIG23 VSC22:VSC23 WBY22:WBY23 WLU22:WLU23 WVQ22:WVQ23 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I30:I31 I22:I23"/>
    <dataValidation type="list" allowBlank="1" showInputMessage="1" showErrorMessage="1" prompt="従業員数を選択してください" sqref="I21:Y21">
      <formula1>"Ａ．1～29人,Ｂ．30～99人,Ｃ．100～299,Ｄ．300～499人,Ｅ．500～999人,Ｆ．1000人～"</formula1>
    </dataValidation>
    <dataValidation type="list" allowBlank="1" showInputMessage="1" showErrorMessage="1" sqref="WWL983048:WWV983048 WMP983048:WMZ983048 WCT983048:WDD983048 VSX983048:VTH983048 VJB983048:VJL983048 UZF983048:UZP983048 UPJ983048:UPT983048 UFN983048:UFX983048 TVR983048:TWB983048 TLV983048:TMF983048 TBZ983048:TCJ983048 SSD983048:SSN983048 SIH983048:SIR983048 RYL983048:RYV983048 ROP983048:ROZ983048 RET983048:RFD983048 QUX983048:QVH983048 QLB983048:QLL983048 QBF983048:QBP983048 PRJ983048:PRT983048 PHN983048:PHX983048 OXR983048:OYB983048 ONV983048:OOF983048 ODZ983048:OEJ983048 NUD983048:NUN983048 NKH983048:NKR983048 NAL983048:NAV983048 MQP983048:MQZ983048 MGT983048:MHD983048 LWX983048:LXH983048 LNB983048:LNL983048 LDF983048:LDP983048 KTJ983048:KTT983048 KJN983048:KJX983048 JZR983048:KAB983048 JPV983048:JQF983048 JFZ983048:JGJ983048 IWD983048:IWN983048 IMH983048:IMR983048 ICL983048:ICV983048 HSP983048:HSZ983048 HIT983048:HJD983048 GYX983048:GZH983048 GPB983048:GPL983048 GFF983048:GFP983048 FVJ983048:FVT983048 FLN983048:FLX983048 FBR983048:FCB983048 ERV983048:ESF983048 EHZ983048:EIJ983048 DYD983048:DYN983048 DOH983048:DOR983048 DEL983048:DEV983048 CUP983048:CUZ983048 CKT983048:CLD983048 CAX983048:CBH983048 BRB983048:BRL983048 BHF983048:BHP983048 AXJ983048:AXT983048 ANN983048:ANX983048 ADR983048:AEB983048 TV983048:UF983048 JZ983048:KJ983048 AD983048:AN983048 WWL917512:WWV917512 WMP917512:WMZ917512 WCT917512:WDD917512 VSX917512:VTH917512 VJB917512:VJL917512 UZF917512:UZP917512 UPJ917512:UPT917512 UFN917512:UFX917512 TVR917512:TWB917512 TLV917512:TMF917512 TBZ917512:TCJ917512 SSD917512:SSN917512 SIH917512:SIR917512 RYL917512:RYV917512 ROP917512:ROZ917512 RET917512:RFD917512 QUX917512:QVH917512 QLB917512:QLL917512 QBF917512:QBP917512 PRJ917512:PRT917512 PHN917512:PHX917512 OXR917512:OYB917512 ONV917512:OOF917512 ODZ917512:OEJ917512 NUD917512:NUN917512 NKH917512:NKR917512 NAL917512:NAV917512 MQP917512:MQZ917512 MGT917512:MHD917512 LWX917512:LXH917512 LNB917512:LNL917512 LDF917512:LDP917512 KTJ917512:KTT917512 KJN917512:KJX917512 JZR917512:KAB917512 JPV917512:JQF917512 JFZ917512:JGJ917512 IWD917512:IWN917512 IMH917512:IMR917512 ICL917512:ICV917512 HSP917512:HSZ917512 HIT917512:HJD917512 GYX917512:GZH917512 GPB917512:GPL917512 GFF917512:GFP917512 FVJ917512:FVT917512 FLN917512:FLX917512 FBR917512:FCB917512 ERV917512:ESF917512 EHZ917512:EIJ917512 DYD917512:DYN917512 DOH917512:DOR917512 DEL917512:DEV917512 CUP917512:CUZ917512 CKT917512:CLD917512 CAX917512:CBH917512 BRB917512:BRL917512 BHF917512:BHP917512 AXJ917512:AXT917512 ANN917512:ANX917512 ADR917512:AEB917512 TV917512:UF917512 JZ917512:KJ917512 AD917512:AN917512 WWL851976:WWV851976 WMP851976:WMZ851976 WCT851976:WDD851976 VSX851976:VTH851976 VJB851976:VJL851976 UZF851976:UZP851976 UPJ851976:UPT851976 UFN851976:UFX851976 TVR851976:TWB851976 TLV851976:TMF851976 TBZ851976:TCJ851976 SSD851976:SSN851976 SIH851976:SIR851976 RYL851976:RYV851976 ROP851976:ROZ851976 RET851976:RFD851976 QUX851976:QVH851976 QLB851976:QLL851976 QBF851976:QBP851976 PRJ851976:PRT851976 PHN851976:PHX851976 OXR851976:OYB851976 ONV851976:OOF851976 ODZ851976:OEJ851976 NUD851976:NUN851976 NKH851976:NKR851976 NAL851976:NAV851976 MQP851976:MQZ851976 MGT851976:MHD851976 LWX851976:LXH851976 LNB851976:LNL851976 LDF851976:LDP851976 KTJ851976:KTT851976 KJN851976:KJX851976 JZR851976:KAB851976 JPV851976:JQF851976 JFZ851976:JGJ851976 IWD851976:IWN851976 IMH851976:IMR851976 ICL851976:ICV851976 HSP851976:HSZ851976 HIT851976:HJD851976 GYX851976:GZH851976 GPB851976:GPL851976 GFF851976:GFP851976 FVJ851976:FVT851976 FLN851976:FLX851976 FBR851976:FCB851976 ERV851976:ESF851976 EHZ851976:EIJ851976 DYD851976:DYN851976 DOH851976:DOR851976 DEL851976:DEV851976 CUP851976:CUZ851976 CKT851976:CLD851976 CAX851976:CBH851976 BRB851976:BRL851976 BHF851976:BHP851976 AXJ851976:AXT851976 ANN851976:ANX851976 ADR851976:AEB851976 TV851976:UF851976 JZ851976:KJ851976 AD851976:AN851976 WWL786440:WWV786440 WMP786440:WMZ786440 WCT786440:WDD786440 VSX786440:VTH786440 VJB786440:VJL786440 UZF786440:UZP786440 UPJ786440:UPT786440 UFN786440:UFX786440 TVR786440:TWB786440 TLV786440:TMF786440 TBZ786440:TCJ786440 SSD786440:SSN786440 SIH786440:SIR786440 RYL786440:RYV786440 ROP786440:ROZ786440 RET786440:RFD786440 QUX786440:QVH786440 QLB786440:QLL786440 QBF786440:QBP786440 PRJ786440:PRT786440 PHN786440:PHX786440 OXR786440:OYB786440 ONV786440:OOF786440 ODZ786440:OEJ786440 NUD786440:NUN786440 NKH786440:NKR786440 NAL786440:NAV786440 MQP786440:MQZ786440 MGT786440:MHD786440 LWX786440:LXH786440 LNB786440:LNL786440 LDF786440:LDP786440 KTJ786440:KTT786440 KJN786440:KJX786440 JZR786440:KAB786440 JPV786440:JQF786440 JFZ786440:JGJ786440 IWD786440:IWN786440 IMH786440:IMR786440 ICL786440:ICV786440 HSP786440:HSZ786440 HIT786440:HJD786440 GYX786440:GZH786440 GPB786440:GPL786440 GFF786440:GFP786440 FVJ786440:FVT786440 FLN786440:FLX786440 FBR786440:FCB786440 ERV786440:ESF786440 EHZ786440:EIJ786440 DYD786440:DYN786440 DOH786440:DOR786440 DEL786440:DEV786440 CUP786440:CUZ786440 CKT786440:CLD786440 CAX786440:CBH786440 BRB786440:BRL786440 BHF786440:BHP786440 AXJ786440:AXT786440 ANN786440:ANX786440 ADR786440:AEB786440 TV786440:UF786440 JZ786440:KJ786440 AD786440:AN786440 WWL720904:WWV720904 WMP720904:WMZ720904 WCT720904:WDD720904 VSX720904:VTH720904 VJB720904:VJL720904 UZF720904:UZP720904 UPJ720904:UPT720904 UFN720904:UFX720904 TVR720904:TWB720904 TLV720904:TMF720904 TBZ720904:TCJ720904 SSD720904:SSN720904 SIH720904:SIR720904 RYL720904:RYV720904 ROP720904:ROZ720904 RET720904:RFD720904 QUX720904:QVH720904 QLB720904:QLL720904 QBF720904:QBP720904 PRJ720904:PRT720904 PHN720904:PHX720904 OXR720904:OYB720904 ONV720904:OOF720904 ODZ720904:OEJ720904 NUD720904:NUN720904 NKH720904:NKR720904 NAL720904:NAV720904 MQP720904:MQZ720904 MGT720904:MHD720904 LWX720904:LXH720904 LNB720904:LNL720904 LDF720904:LDP720904 KTJ720904:KTT720904 KJN720904:KJX720904 JZR720904:KAB720904 JPV720904:JQF720904 JFZ720904:JGJ720904 IWD720904:IWN720904 IMH720904:IMR720904 ICL720904:ICV720904 HSP720904:HSZ720904 HIT720904:HJD720904 GYX720904:GZH720904 GPB720904:GPL720904 GFF720904:GFP720904 FVJ720904:FVT720904 FLN720904:FLX720904 FBR720904:FCB720904 ERV720904:ESF720904 EHZ720904:EIJ720904 DYD720904:DYN720904 DOH720904:DOR720904 DEL720904:DEV720904 CUP720904:CUZ720904 CKT720904:CLD720904 CAX720904:CBH720904 BRB720904:BRL720904 BHF720904:BHP720904 AXJ720904:AXT720904 ANN720904:ANX720904 ADR720904:AEB720904 TV720904:UF720904 JZ720904:KJ720904 AD720904:AN720904 WWL655368:WWV655368 WMP655368:WMZ655368 WCT655368:WDD655368 VSX655368:VTH655368 VJB655368:VJL655368 UZF655368:UZP655368 UPJ655368:UPT655368 UFN655368:UFX655368 TVR655368:TWB655368 TLV655368:TMF655368 TBZ655368:TCJ655368 SSD655368:SSN655368 SIH655368:SIR655368 RYL655368:RYV655368 ROP655368:ROZ655368 RET655368:RFD655368 QUX655368:QVH655368 QLB655368:QLL655368 QBF655368:QBP655368 PRJ655368:PRT655368 PHN655368:PHX655368 OXR655368:OYB655368 ONV655368:OOF655368 ODZ655368:OEJ655368 NUD655368:NUN655368 NKH655368:NKR655368 NAL655368:NAV655368 MQP655368:MQZ655368 MGT655368:MHD655368 LWX655368:LXH655368 LNB655368:LNL655368 LDF655368:LDP655368 KTJ655368:KTT655368 KJN655368:KJX655368 JZR655368:KAB655368 JPV655368:JQF655368 JFZ655368:JGJ655368 IWD655368:IWN655368 IMH655368:IMR655368 ICL655368:ICV655368 HSP655368:HSZ655368 HIT655368:HJD655368 GYX655368:GZH655368 GPB655368:GPL655368 GFF655368:GFP655368 FVJ655368:FVT655368 FLN655368:FLX655368 FBR655368:FCB655368 ERV655368:ESF655368 EHZ655368:EIJ655368 DYD655368:DYN655368 DOH655368:DOR655368 DEL655368:DEV655368 CUP655368:CUZ655368 CKT655368:CLD655368 CAX655368:CBH655368 BRB655368:BRL655368 BHF655368:BHP655368 AXJ655368:AXT655368 ANN655368:ANX655368 ADR655368:AEB655368 TV655368:UF655368 JZ655368:KJ655368 AD655368:AN655368 WWL589832:WWV589832 WMP589832:WMZ589832 WCT589832:WDD589832 VSX589832:VTH589832 VJB589832:VJL589832 UZF589832:UZP589832 UPJ589832:UPT589832 UFN589832:UFX589832 TVR589832:TWB589832 TLV589832:TMF589832 TBZ589832:TCJ589832 SSD589832:SSN589832 SIH589832:SIR589832 RYL589832:RYV589832 ROP589832:ROZ589832 RET589832:RFD589832 QUX589832:QVH589832 QLB589832:QLL589832 QBF589832:QBP589832 PRJ589832:PRT589832 PHN589832:PHX589832 OXR589832:OYB589832 ONV589832:OOF589832 ODZ589832:OEJ589832 NUD589832:NUN589832 NKH589832:NKR589832 NAL589832:NAV589832 MQP589832:MQZ589832 MGT589832:MHD589832 LWX589832:LXH589832 LNB589832:LNL589832 LDF589832:LDP589832 KTJ589832:KTT589832 KJN589832:KJX589832 JZR589832:KAB589832 JPV589832:JQF589832 JFZ589832:JGJ589832 IWD589832:IWN589832 IMH589832:IMR589832 ICL589832:ICV589832 HSP589832:HSZ589832 HIT589832:HJD589832 GYX589832:GZH589832 GPB589832:GPL589832 GFF589832:GFP589832 FVJ589832:FVT589832 FLN589832:FLX589832 FBR589832:FCB589832 ERV589832:ESF589832 EHZ589832:EIJ589832 DYD589832:DYN589832 DOH589832:DOR589832 DEL589832:DEV589832 CUP589832:CUZ589832 CKT589832:CLD589832 CAX589832:CBH589832 BRB589832:BRL589832 BHF589832:BHP589832 AXJ589832:AXT589832 ANN589832:ANX589832 ADR589832:AEB589832 TV589832:UF589832 JZ589832:KJ589832 AD589832:AN589832 WWL524296:WWV524296 WMP524296:WMZ524296 WCT524296:WDD524296 VSX524296:VTH524296 VJB524296:VJL524296 UZF524296:UZP524296 UPJ524296:UPT524296 UFN524296:UFX524296 TVR524296:TWB524296 TLV524296:TMF524296 TBZ524296:TCJ524296 SSD524296:SSN524296 SIH524296:SIR524296 RYL524296:RYV524296 ROP524296:ROZ524296 RET524296:RFD524296 QUX524296:QVH524296 QLB524296:QLL524296 QBF524296:QBP524296 PRJ524296:PRT524296 PHN524296:PHX524296 OXR524296:OYB524296 ONV524296:OOF524296 ODZ524296:OEJ524296 NUD524296:NUN524296 NKH524296:NKR524296 NAL524296:NAV524296 MQP524296:MQZ524296 MGT524296:MHD524296 LWX524296:LXH524296 LNB524296:LNL524296 LDF524296:LDP524296 KTJ524296:KTT524296 KJN524296:KJX524296 JZR524296:KAB524296 JPV524296:JQF524296 JFZ524296:JGJ524296 IWD524296:IWN524296 IMH524296:IMR524296 ICL524296:ICV524296 HSP524296:HSZ524296 HIT524296:HJD524296 GYX524296:GZH524296 GPB524296:GPL524296 GFF524296:GFP524296 FVJ524296:FVT524296 FLN524296:FLX524296 FBR524296:FCB524296 ERV524296:ESF524296 EHZ524296:EIJ524296 DYD524296:DYN524296 DOH524296:DOR524296 DEL524296:DEV524296 CUP524296:CUZ524296 CKT524296:CLD524296 CAX524296:CBH524296 BRB524296:BRL524296 BHF524296:BHP524296 AXJ524296:AXT524296 ANN524296:ANX524296 ADR524296:AEB524296 TV524296:UF524296 JZ524296:KJ524296 AD524296:AN524296 WWL458760:WWV458760 WMP458760:WMZ458760 WCT458760:WDD458760 VSX458760:VTH458760 VJB458760:VJL458760 UZF458760:UZP458760 UPJ458760:UPT458760 UFN458760:UFX458760 TVR458760:TWB458760 TLV458760:TMF458760 TBZ458760:TCJ458760 SSD458760:SSN458760 SIH458760:SIR458760 RYL458760:RYV458760 ROP458760:ROZ458760 RET458760:RFD458760 QUX458760:QVH458760 QLB458760:QLL458760 QBF458760:QBP458760 PRJ458760:PRT458760 PHN458760:PHX458760 OXR458760:OYB458760 ONV458760:OOF458760 ODZ458760:OEJ458760 NUD458760:NUN458760 NKH458760:NKR458760 NAL458760:NAV458760 MQP458760:MQZ458760 MGT458760:MHD458760 LWX458760:LXH458760 LNB458760:LNL458760 LDF458760:LDP458760 KTJ458760:KTT458760 KJN458760:KJX458760 JZR458760:KAB458760 JPV458760:JQF458760 JFZ458760:JGJ458760 IWD458760:IWN458760 IMH458760:IMR458760 ICL458760:ICV458760 HSP458760:HSZ458760 HIT458760:HJD458760 GYX458760:GZH458760 GPB458760:GPL458760 GFF458760:GFP458760 FVJ458760:FVT458760 FLN458760:FLX458760 FBR458760:FCB458760 ERV458760:ESF458760 EHZ458760:EIJ458760 DYD458760:DYN458760 DOH458760:DOR458760 DEL458760:DEV458760 CUP458760:CUZ458760 CKT458760:CLD458760 CAX458760:CBH458760 BRB458760:BRL458760 BHF458760:BHP458760 AXJ458760:AXT458760 ANN458760:ANX458760 ADR458760:AEB458760 TV458760:UF458760 JZ458760:KJ458760 AD458760:AN458760 WWL393224:WWV393224 WMP393224:WMZ393224 WCT393224:WDD393224 VSX393224:VTH393224 VJB393224:VJL393224 UZF393224:UZP393224 UPJ393224:UPT393224 UFN393224:UFX393224 TVR393224:TWB393224 TLV393224:TMF393224 TBZ393224:TCJ393224 SSD393224:SSN393224 SIH393224:SIR393224 RYL393224:RYV393224 ROP393224:ROZ393224 RET393224:RFD393224 QUX393224:QVH393224 QLB393224:QLL393224 QBF393224:QBP393224 PRJ393224:PRT393224 PHN393224:PHX393224 OXR393224:OYB393224 ONV393224:OOF393224 ODZ393224:OEJ393224 NUD393224:NUN393224 NKH393224:NKR393224 NAL393224:NAV393224 MQP393224:MQZ393224 MGT393224:MHD393224 LWX393224:LXH393224 LNB393224:LNL393224 LDF393224:LDP393224 KTJ393224:KTT393224 KJN393224:KJX393224 JZR393224:KAB393224 JPV393224:JQF393224 JFZ393224:JGJ393224 IWD393224:IWN393224 IMH393224:IMR393224 ICL393224:ICV393224 HSP393224:HSZ393224 HIT393224:HJD393224 GYX393224:GZH393224 GPB393224:GPL393224 GFF393224:GFP393224 FVJ393224:FVT393224 FLN393224:FLX393224 FBR393224:FCB393224 ERV393224:ESF393224 EHZ393224:EIJ393224 DYD393224:DYN393224 DOH393224:DOR393224 DEL393224:DEV393224 CUP393224:CUZ393224 CKT393224:CLD393224 CAX393224:CBH393224 BRB393224:BRL393224 BHF393224:BHP393224 AXJ393224:AXT393224 ANN393224:ANX393224 ADR393224:AEB393224 TV393224:UF393224 JZ393224:KJ393224 AD393224:AN393224 WWL327688:WWV327688 WMP327688:WMZ327688 WCT327688:WDD327688 VSX327688:VTH327688 VJB327688:VJL327688 UZF327688:UZP327688 UPJ327688:UPT327688 UFN327688:UFX327688 TVR327688:TWB327688 TLV327688:TMF327688 TBZ327688:TCJ327688 SSD327688:SSN327688 SIH327688:SIR327688 RYL327688:RYV327688 ROP327688:ROZ327688 RET327688:RFD327688 QUX327688:QVH327688 QLB327688:QLL327688 QBF327688:QBP327688 PRJ327688:PRT327688 PHN327688:PHX327688 OXR327688:OYB327688 ONV327688:OOF327688 ODZ327688:OEJ327688 NUD327688:NUN327688 NKH327688:NKR327688 NAL327688:NAV327688 MQP327688:MQZ327688 MGT327688:MHD327688 LWX327688:LXH327688 LNB327688:LNL327688 LDF327688:LDP327688 KTJ327688:KTT327688 KJN327688:KJX327688 JZR327688:KAB327688 JPV327688:JQF327688 JFZ327688:JGJ327688 IWD327688:IWN327688 IMH327688:IMR327688 ICL327688:ICV327688 HSP327688:HSZ327688 HIT327688:HJD327688 GYX327688:GZH327688 GPB327688:GPL327688 GFF327688:GFP327688 FVJ327688:FVT327688 FLN327688:FLX327688 FBR327688:FCB327688 ERV327688:ESF327688 EHZ327688:EIJ327688 DYD327688:DYN327688 DOH327688:DOR327688 DEL327688:DEV327688 CUP327688:CUZ327688 CKT327688:CLD327688 CAX327688:CBH327688 BRB327688:BRL327688 BHF327688:BHP327688 AXJ327688:AXT327688 ANN327688:ANX327688 ADR327688:AEB327688 TV327688:UF327688 JZ327688:KJ327688 AD327688:AN327688 WWL262152:WWV262152 WMP262152:WMZ262152 WCT262152:WDD262152 VSX262152:VTH262152 VJB262152:VJL262152 UZF262152:UZP262152 UPJ262152:UPT262152 UFN262152:UFX262152 TVR262152:TWB262152 TLV262152:TMF262152 TBZ262152:TCJ262152 SSD262152:SSN262152 SIH262152:SIR262152 RYL262152:RYV262152 ROP262152:ROZ262152 RET262152:RFD262152 QUX262152:QVH262152 QLB262152:QLL262152 QBF262152:QBP262152 PRJ262152:PRT262152 PHN262152:PHX262152 OXR262152:OYB262152 ONV262152:OOF262152 ODZ262152:OEJ262152 NUD262152:NUN262152 NKH262152:NKR262152 NAL262152:NAV262152 MQP262152:MQZ262152 MGT262152:MHD262152 LWX262152:LXH262152 LNB262152:LNL262152 LDF262152:LDP262152 KTJ262152:KTT262152 KJN262152:KJX262152 JZR262152:KAB262152 JPV262152:JQF262152 JFZ262152:JGJ262152 IWD262152:IWN262152 IMH262152:IMR262152 ICL262152:ICV262152 HSP262152:HSZ262152 HIT262152:HJD262152 GYX262152:GZH262152 GPB262152:GPL262152 GFF262152:GFP262152 FVJ262152:FVT262152 FLN262152:FLX262152 FBR262152:FCB262152 ERV262152:ESF262152 EHZ262152:EIJ262152 DYD262152:DYN262152 DOH262152:DOR262152 DEL262152:DEV262152 CUP262152:CUZ262152 CKT262152:CLD262152 CAX262152:CBH262152 BRB262152:BRL262152 BHF262152:BHP262152 AXJ262152:AXT262152 ANN262152:ANX262152 ADR262152:AEB262152 TV262152:UF262152 JZ262152:KJ262152 AD262152:AN262152 WWL196616:WWV196616 WMP196616:WMZ196616 WCT196616:WDD196616 VSX196616:VTH196616 VJB196616:VJL196616 UZF196616:UZP196616 UPJ196616:UPT196616 UFN196616:UFX196616 TVR196616:TWB196616 TLV196616:TMF196616 TBZ196616:TCJ196616 SSD196616:SSN196616 SIH196616:SIR196616 RYL196616:RYV196616 ROP196616:ROZ196616 RET196616:RFD196616 QUX196616:QVH196616 QLB196616:QLL196616 QBF196616:QBP196616 PRJ196616:PRT196616 PHN196616:PHX196616 OXR196616:OYB196616 ONV196616:OOF196616 ODZ196616:OEJ196616 NUD196616:NUN196616 NKH196616:NKR196616 NAL196616:NAV196616 MQP196616:MQZ196616 MGT196616:MHD196616 LWX196616:LXH196616 LNB196616:LNL196616 LDF196616:LDP196616 KTJ196616:KTT196616 KJN196616:KJX196616 JZR196616:KAB196616 JPV196616:JQF196616 JFZ196616:JGJ196616 IWD196616:IWN196616 IMH196616:IMR196616 ICL196616:ICV196616 HSP196616:HSZ196616 HIT196616:HJD196616 GYX196616:GZH196616 GPB196616:GPL196616 GFF196616:GFP196616 FVJ196616:FVT196616 FLN196616:FLX196616 FBR196616:FCB196616 ERV196616:ESF196616 EHZ196616:EIJ196616 DYD196616:DYN196616 DOH196616:DOR196616 DEL196616:DEV196616 CUP196616:CUZ196616 CKT196616:CLD196616 CAX196616:CBH196616 BRB196616:BRL196616 BHF196616:BHP196616 AXJ196616:AXT196616 ANN196616:ANX196616 ADR196616:AEB196616 TV196616:UF196616 JZ196616:KJ196616 AD196616:AN196616 WWL131080:WWV131080 WMP131080:WMZ131080 WCT131080:WDD131080 VSX131080:VTH131080 VJB131080:VJL131080 UZF131080:UZP131080 UPJ131080:UPT131080 UFN131080:UFX131080 TVR131080:TWB131080 TLV131080:TMF131080 TBZ131080:TCJ131080 SSD131080:SSN131080 SIH131080:SIR131080 RYL131080:RYV131080 ROP131080:ROZ131080 RET131080:RFD131080 QUX131080:QVH131080 QLB131080:QLL131080 QBF131080:QBP131080 PRJ131080:PRT131080 PHN131080:PHX131080 OXR131080:OYB131080 ONV131080:OOF131080 ODZ131080:OEJ131080 NUD131080:NUN131080 NKH131080:NKR131080 NAL131080:NAV131080 MQP131080:MQZ131080 MGT131080:MHD131080 LWX131080:LXH131080 LNB131080:LNL131080 LDF131080:LDP131080 KTJ131080:KTT131080 KJN131080:KJX131080 JZR131080:KAB131080 JPV131080:JQF131080 JFZ131080:JGJ131080 IWD131080:IWN131080 IMH131080:IMR131080 ICL131080:ICV131080 HSP131080:HSZ131080 HIT131080:HJD131080 GYX131080:GZH131080 GPB131080:GPL131080 GFF131080:GFP131080 FVJ131080:FVT131080 FLN131080:FLX131080 FBR131080:FCB131080 ERV131080:ESF131080 EHZ131080:EIJ131080 DYD131080:DYN131080 DOH131080:DOR131080 DEL131080:DEV131080 CUP131080:CUZ131080 CKT131080:CLD131080 CAX131080:CBH131080 BRB131080:BRL131080 BHF131080:BHP131080 AXJ131080:AXT131080 ANN131080:ANX131080 ADR131080:AEB131080 TV131080:UF131080 JZ131080:KJ131080 AD131080:AN131080 WWL65544:WWV65544 WMP65544:WMZ65544 WCT65544:WDD65544 VSX65544:VTH65544 VJB65544:VJL65544 UZF65544:UZP65544 UPJ65544:UPT65544 UFN65544:UFX65544 TVR65544:TWB65544 TLV65544:TMF65544 TBZ65544:TCJ65544 SSD65544:SSN65544 SIH65544:SIR65544 RYL65544:RYV65544 ROP65544:ROZ65544 RET65544:RFD65544 QUX65544:QVH65544 QLB65544:QLL65544 QBF65544:QBP65544 PRJ65544:PRT65544 PHN65544:PHX65544 OXR65544:OYB65544 ONV65544:OOF65544 ODZ65544:OEJ65544 NUD65544:NUN65544 NKH65544:NKR65544 NAL65544:NAV65544 MQP65544:MQZ65544 MGT65544:MHD65544 LWX65544:LXH65544 LNB65544:LNL65544 LDF65544:LDP65544 KTJ65544:KTT65544 KJN65544:KJX65544 JZR65544:KAB65544 JPV65544:JQF65544 JFZ65544:JGJ65544 IWD65544:IWN65544 IMH65544:IMR65544 ICL65544:ICV65544 HSP65544:HSZ65544 HIT65544:HJD65544 GYX65544:GZH65544 GPB65544:GPL65544 GFF65544:GFP65544 FVJ65544:FVT65544 FLN65544:FLX65544 FBR65544:FCB65544 ERV65544:ESF65544 EHZ65544:EIJ65544 DYD65544:DYN65544 DOH65544:DOR65544 DEL65544:DEV65544 CUP65544:CUZ65544 CKT65544:CLD65544 CAX65544:CBH65544 BRB65544:BRL65544 BHF65544:BHP65544 AXJ65544:AXT65544 ANN65544:ANX65544 ADR65544:AEB65544 TV65544:UF65544 JZ65544:KJ65544 AD65544:AN65544 WWL19:WWV20 WMP19:WMZ20 WCT19:WDD20 VSX19:VTH20 VJB19:VJL20 UZF19:UZP20 UPJ19:UPT20 UFN19:UFX20 TVR19:TWB20 TLV19:TMF20 TBZ19:TCJ20 SSD19:SSN20 SIH19:SIR20 RYL19:RYV20 ROP19:ROZ20 RET19:RFD20 QUX19:QVH20 QLB19:QLL20 QBF19:QBP20 PRJ19:PRT20 PHN19:PHX20 OXR19:OYB20 ONV19:OOF20 ODZ19:OEJ20 NUD19:NUN20 NKH19:NKR20 NAL19:NAV20 MQP19:MQZ20 MGT19:MHD20 LWX19:LXH20 LNB19:LNL20 LDF19:LDP20 KTJ19:KTT20 KJN19:KJX20 JZR19:KAB20 JPV19:JQF20 JFZ19:JGJ20 IWD19:IWN20 IMH19:IMR20 ICL19:ICV20 HSP19:HSZ20 HIT19:HJD20 GYX19:GZH20 GPB19:GPL20 GFF19:GFP20 FVJ19:FVT20 FLN19:FLX20 FBR19:FCB20 ERV19:ESF20 EHZ19:EIJ20 DYD19:DYN20 DOH19:DOR20 DEL19:DEV20 CUP19:CUZ20 CKT19:CLD20 CAX19:CBH20 BRB19:BRL20 BHF19:BHP20 AXJ19:AXT20 ANN19:ANX20 ADR19:AEB20 TV19:UF20 JZ19:KJ20">
      <formula1>$AR$24:$AR$35</formula1>
    </dataValidation>
    <dataValidation type="list" imeMode="hiragana" allowBlank="1" showInputMessage="1" showErrorMessage="1" prompt="業種を選択してください。" sqref="AC21:AN21">
      <formula1>$AR$22:$AR$50</formula1>
    </dataValidation>
  </dataValidations>
  <printOptions horizontalCentered="1"/>
  <pageMargins left="0.44" right="0.19685039370078741" top="0.44" bottom="0.27559055118110237" header="0.26" footer="0.19685039370078741"/>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3</xdr:col>
                    <xdr:colOff>28575</xdr:colOff>
                    <xdr:row>14</xdr:row>
                    <xdr:rowOff>28575</xdr:rowOff>
                  </from>
                  <to>
                    <xdr:col>6</xdr:col>
                    <xdr:colOff>133350</xdr:colOff>
                    <xdr:row>17</xdr:row>
                    <xdr:rowOff>123825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11</xdr:col>
                    <xdr:colOff>9525</xdr:colOff>
                    <xdr:row>27</xdr:row>
                    <xdr:rowOff>66675</xdr:rowOff>
                  </from>
                  <to>
                    <xdr:col>14</xdr:col>
                    <xdr:colOff>152400</xdr:colOff>
                    <xdr:row>27</xdr:row>
                    <xdr:rowOff>295275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13</xdr:col>
                    <xdr:colOff>152400</xdr:colOff>
                    <xdr:row>27</xdr:row>
                    <xdr:rowOff>76200</xdr:rowOff>
                  </from>
                  <to>
                    <xdr:col>17</xdr:col>
                    <xdr:colOff>104775</xdr:colOff>
                    <xdr:row>27</xdr:row>
                    <xdr:rowOff>304800</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16</xdr:col>
                    <xdr:colOff>66675</xdr:colOff>
                    <xdr:row>27</xdr:row>
                    <xdr:rowOff>85725</xdr:rowOff>
                  </from>
                  <to>
                    <xdr:col>19</xdr:col>
                    <xdr:colOff>104775</xdr:colOff>
                    <xdr:row>27</xdr:row>
                    <xdr:rowOff>304800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11</xdr:col>
                    <xdr:colOff>19050</xdr:colOff>
                    <xdr:row>35</xdr:row>
                    <xdr:rowOff>38100</xdr:rowOff>
                  </from>
                  <to>
                    <xdr:col>14</xdr:col>
                    <xdr:colOff>161925</xdr:colOff>
                    <xdr:row>35</xdr:row>
                    <xdr:rowOff>266700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13</xdr:col>
                    <xdr:colOff>161925</xdr:colOff>
                    <xdr:row>35</xdr:row>
                    <xdr:rowOff>47625</xdr:rowOff>
                  </from>
                  <to>
                    <xdr:col>17</xdr:col>
                    <xdr:colOff>114300</xdr:colOff>
                    <xdr:row>35</xdr:row>
                    <xdr:rowOff>276225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16</xdr:col>
                    <xdr:colOff>76200</xdr:colOff>
                    <xdr:row>35</xdr:row>
                    <xdr:rowOff>57150</xdr:rowOff>
                  </from>
                  <to>
                    <xdr:col>19</xdr:col>
                    <xdr:colOff>47625</xdr:colOff>
                    <xdr:row>35</xdr:row>
                    <xdr:rowOff>276225</xdr:rowOff>
                  </to>
                </anchor>
              </controlPr>
            </control>
          </mc:Choice>
        </mc:AlternateContent>
        <mc:AlternateContent xmlns:mc="http://schemas.openxmlformats.org/markup-compatibility/2006">
          <mc:Choice Requires="x14">
            <control shapeId="1059" r:id="rId11" name="Check Box 35">
              <controlPr defaultSize="0" autoFill="0" autoLine="0" autoPict="0">
                <anchor>
                  <from>
                    <xdr:col>18</xdr:col>
                    <xdr:colOff>123825</xdr:colOff>
                    <xdr:row>36</xdr:row>
                    <xdr:rowOff>161925</xdr:rowOff>
                  </from>
                  <to>
                    <xdr:col>22</xdr:col>
                    <xdr:colOff>104775</xdr:colOff>
                    <xdr:row>38</xdr:row>
                    <xdr:rowOff>66675</xdr:rowOff>
                  </to>
                </anchor>
              </controlPr>
            </control>
          </mc:Choice>
        </mc:AlternateContent>
        <mc:AlternateContent xmlns:mc="http://schemas.openxmlformats.org/markup-compatibility/2006">
          <mc:Choice Requires="x14">
            <control shapeId="1060" r:id="rId12" name="Check Box 36">
              <controlPr defaultSize="0" autoFill="0" autoLine="0" autoPict="0">
                <anchor>
                  <from>
                    <xdr:col>14</xdr:col>
                    <xdr:colOff>123825</xdr:colOff>
                    <xdr:row>36</xdr:row>
                    <xdr:rowOff>161925</xdr:rowOff>
                  </from>
                  <to>
                    <xdr:col>19</xdr:col>
                    <xdr:colOff>66675</xdr:colOff>
                    <xdr:row>38</xdr:row>
                    <xdr:rowOff>66675</xdr:rowOff>
                  </to>
                </anchor>
              </controlPr>
            </control>
          </mc:Choice>
        </mc:AlternateContent>
        <mc:AlternateContent xmlns:mc="http://schemas.openxmlformats.org/markup-compatibility/2006">
          <mc:Choice Requires="x14">
            <control shapeId="1081" r:id="rId13" name="Check Box 57">
              <controlPr defaultSize="0" autoFill="0" autoLine="0" autoPict="0">
                <anchor>
                  <from>
                    <xdr:col>3</xdr:col>
                    <xdr:colOff>66675</xdr:colOff>
                    <xdr:row>38</xdr:row>
                    <xdr:rowOff>133350</xdr:rowOff>
                  </from>
                  <to>
                    <xdr:col>9</xdr:col>
                    <xdr:colOff>190500</xdr:colOff>
                    <xdr:row>39</xdr:row>
                    <xdr:rowOff>171450</xdr:rowOff>
                  </to>
                </anchor>
              </controlPr>
            </control>
          </mc:Choice>
        </mc:AlternateContent>
        <mc:AlternateContent xmlns:mc="http://schemas.openxmlformats.org/markup-compatibility/2006">
          <mc:Choice Requires="x14">
            <control shapeId="1082" r:id="rId14" name="Check Box 58">
              <controlPr defaultSize="0" autoFill="0" autoLine="0" autoPict="0">
                <anchor>
                  <from>
                    <xdr:col>9</xdr:col>
                    <xdr:colOff>257175</xdr:colOff>
                    <xdr:row>38</xdr:row>
                    <xdr:rowOff>133350</xdr:rowOff>
                  </from>
                  <to>
                    <xdr:col>14</xdr:col>
                    <xdr:colOff>28575</xdr:colOff>
                    <xdr:row>39</xdr:row>
                    <xdr:rowOff>180975</xdr:rowOff>
                  </to>
                </anchor>
              </controlPr>
            </control>
          </mc:Choice>
        </mc:AlternateContent>
        <mc:AlternateContent xmlns:mc="http://schemas.openxmlformats.org/markup-compatibility/2006">
          <mc:Choice Requires="x14">
            <control shapeId="1083" r:id="rId15" name="Check Box 59">
              <controlPr defaultSize="0" autoFill="0" autoLine="0" autoPict="0">
                <anchor>
                  <from>
                    <xdr:col>14</xdr:col>
                    <xdr:colOff>123825</xdr:colOff>
                    <xdr:row>38</xdr:row>
                    <xdr:rowOff>142875</xdr:rowOff>
                  </from>
                  <to>
                    <xdr:col>22</xdr:col>
                    <xdr:colOff>152400</xdr:colOff>
                    <xdr:row>39</xdr:row>
                    <xdr:rowOff>180975</xdr:rowOff>
                  </to>
                </anchor>
              </controlPr>
            </control>
          </mc:Choice>
        </mc:AlternateContent>
        <mc:AlternateContent xmlns:mc="http://schemas.openxmlformats.org/markup-compatibility/2006">
          <mc:Choice Requires="x14">
            <control shapeId="1084" r:id="rId16" name="Check Box 60">
              <controlPr defaultSize="0" autoFill="0" autoLine="0" autoPict="0">
                <anchor>
                  <from>
                    <xdr:col>20</xdr:col>
                    <xdr:colOff>161925</xdr:colOff>
                    <xdr:row>38</xdr:row>
                    <xdr:rowOff>142875</xdr:rowOff>
                  </from>
                  <to>
                    <xdr:col>28</xdr:col>
                    <xdr:colOff>47625</xdr:colOff>
                    <xdr:row>40</xdr:row>
                    <xdr:rowOff>19050</xdr:rowOff>
                  </to>
                </anchor>
              </controlPr>
            </control>
          </mc:Choice>
        </mc:AlternateContent>
        <mc:AlternateContent xmlns:mc="http://schemas.openxmlformats.org/markup-compatibility/2006">
          <mc:Choice Requires="x14">
            <control shapeId="1085" r:id="rId17" name="Check Box 61">
              <controlPr defaultSize="0" autoFill="0" autoLine="0" autoPict="0">
                <anchor>
                  <from>
                    <xdr:col>3</xdr:col>
                    <xdr:colOff>66675</xdr:colOff>
                    <xdr:row>40</xdr:row>
                    <xdr:rowOff>180975</xdr:rowOff>
                  </from>
                  <to>
                    <xdr:col>13</xdr:col>
                    <xdr:colOff>76200</xdr:colOff>
                    <xdr:row>42</xdr:row>
                    <xdr:rowOff>38100</xdr:rowOff>
                  </to>
                </anchor>
              </controlPr>
            </control>
          </mc:Choice>
        </mc:AlternateContent>
        <mc:AlternateContent xmlns:mc="http://schemas.openxmlformats.org/markup-compatibility/2006">
          <mc:Choice Requires="x14">
            <control shapeId="1086" r:id="rId18" name="Check Box 62">
              <controlPr defaultSize="0" autoFill="0" autoLine="0" autoPict="0">
                <anchor>
                  <from>
                    <xdr:col>3</xdr:col>
                    <xdr:colOff>66675</xdr:colOff>
                    <xdr:row>42</xdr:row>
                    <xdr:rowOff>38100</xdr:rowOff>
                  </from>
                  <to>
                    <xdr:col>9</xdr:col>
                    <xdr:colOff>247650</xdr:colOff>
                    <xdr:row>43</xdr:row>
                    <xdr:rowOff>9525</xdr:rowOff>
                  </to>
                </anchor>
              </controlPr>
            </control>
          </mc:Choice>
        </mc:AlternateContent>
        <mc:AlternateContent xmlns:mc="http://schemas.openxmlformats.org/markup-compatibility/2006">
          <mc:Choice Requires="x14">
            <control shapeId="1087" r:id="rId19" name="Check Box 63">
              <controlPr defaultSize="0" autoFill="0" autoLine="0" autoPict="0">
                <anchor>
                  <from>
                    <xdr:col>14</xdr:col>
                    <xdr:colOff>123825</xdr:colOff>
                    <xdr:row>41</xdr:row>
                    <xdr:rowOff>19050</xdr:rowOff>
                  </from>
                  <to>
                    <xdr:col>24</xdr:col>
                    <xdr:colOff>171450</xdr:colOff>
                    <xdr:row>42</xdr:row>
                    <xdr:rowOff>47625</xdr:rowOff>
                  </to>
                </anchor>
              </controlPr>
            </control>
          </mc:Choice>
        </mc:AlternateContent>
        <mc:AlternateContent xmlns:mc="http://schemas.openxmlformats.org/markup-compatibility/2006">
          <mc:Choice Requires="x14">
            <control shapeId="1088" r:id="rId20" name="Check Box 64">
              <controlPr defaultSize="0" autoFill="0" autoLine="0" autoPict="0">
                <anchor>
                  <from>
                    <xdr:col>3</xdr:col>
                    <xdr:colOff>66675</xdr:colOff>
                    <xdr:row>39</xdr:row>
                    <xdr:rowOff>190500</xdr:rowOff>
                  </from>
                  <to>
                    <xdr:col>18</xdr:col>
                    <xdr:colOff>171450</xdr:colOff>
                    <xdr:row>40</xdr:row>
                    <xdr:rowOff>180975</xdr:rowOff>
                  </to>
                </anchor>
              </controlPr>
            </control>
          </mc:Choice>
        </mc:AlternateContent>
        <mc:AlternateContent xmlns:mc="http://schemas.openxmlformats.org/markup-compatibility/2006">
          <mc:Choice Requires="x14">
            <control shapeId="1089" r:id="rId21" name="Check Box 65">
              <controlPr defaultSize="0" autoFill="0" autoLine="0" autoPict="0">
                <anchor>
                  <from>
                    <xdr:col>14</xdr:col>
                    <xdr:colOff>123825</xdr:colOff>
                    <xdr:row>41</xdr:row>
                    <xdr:rowOff>190500</xdr:rowOff>
                  </from>
                  <to>
                    <xdr:col>19</xdr:col>
                    <xdr:colOff>66675</xdr:colOff>
                    <xdr:row>43</xdr:row>
                    <xdr:rowOff>66675</xdr:rowOff>
                  </to>
                </anchor>
              </controlPr>
            </control>
          </mc:Choice>
        </mc:AlternateContent>
        <mc:AlternateContent xmlns:mc="http://schemas.openxmlformats.org/markup-compatibility/2006">
          <mc:Choice Requires="x14">
            <control shapeId="1090" r:id="rId22" name="Check Box 66">
              <controlPr defaultSize="0" autoFill="0" autoLine="0" autoPict="0">
                <anchor>
                  <from>
                    <xdr:col>9</xdr:col>
                    <xdr:colOff>257175</xdr:colOff>
                    <xdr:row>42</xdr:row>
                    <xdr:rowOff>38100</xdr:rowOff>
                  </from>
                  <to>
                    <xdr:col>14</xdr:col>
                    <xdr:colOff>114300</xdr:colOff>
                    <xdr:row>43</xdr:row>
                    <xdr:rowOff>9525</xdr:rowOff>
                  </to>
                </anchor>
              </controlPr>
            </control>
          </mc:Choice>
        </mc:AlternateContent>
        <mc:AlternateContent xmlns:mc="http://schemas.openxmlformats.org/markup-compatibility/2006">
          <mc:Choice Requires="x14">
            <control shapeId="1091" r:id="rId23" name="Check Box 67">
              <controlPr defaultSize="0" autoFill="0" autoLine="0" autoPict="0">
                <anchor>
                  <from>
                    <xdr:col>20</xdr:col>
                    <xdr:colOff>161925</xdr:colOff>
                    <xdr:row>39</xdr:row>
                    <xdr:rowOff>180975</xdr:rowOff>
                  </from>
                  <to>
                    <xdr:col>31</xdr:col>
                    <xdr:colOff>161925</xdr:colOff>
                    <xdr:row>41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hiragana" allowBlank="1" showInputMessage="1" showErrorMessage="1">
          <xm:sqref>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G65562:Q65563 JC65562:JM65563 SY65562:TI65563 ACU65562:ADE65563 AMQ65562:ANA65563 AWM65562:AWW65563 BGI65562:BGS65563 BQE65562:BQO65563 CAA65562:CAK65563 CJW65562:CKG65563 CTS65562:CUC65563 DDO65562:DDY65563 DNK65562:DNU65563 DXG65562:DXQ65563 EHC65562:EHM65563 EQY65562:ERI65563 FAU65562:FBE65563 FKQ65562:FLA65563 FUM65562:FUW65563 GEI65562:GES65563 GOE65562:GOO65563 GYA65562:GYK65563 HHW65562:HIG65563 HRS65562:HSC65563 IBO65562:IBY65563 ILK65562:ILU65563 IVG65562:IVQ65563 JFC65562:JFM65563 JOY65562:JPI65563 JYU65562:JZE65563 KIQ65562:KJA65563 KSM65562:KSW65563 LCI65562:LCS65563 LME65562:LMO65563 LWA65562:LWK65563 MFW65562:MGG65563 MPS65562:MQC65563 MZO65562:MZY65563 NJK65562:NJU65563 NTG65562:NTQ65563 ODC65562:ODM65563 OMY65562:ONI65563 OWU65562:OXE65563 PGQ65562:PHA65563 PQM65562:PQW65563 QAI65562:QAS65563 QKE65562:QKO65563 QUA65562:QUK65563 RDW65562:REG65563 RNS65562:ROC65563 RXO65562:RXY65563 SHK65562:SHU65563 SRG65562:SRQ65563 TBC65562:TBM65563 TKY65562:TLI65563 TUU65562:TVE65563 UEQ65562:UFA65563 UOM65562:UOW65563 UYI65562:UYS65563 VIE65562:VIO65563 VSA65562:VSK65563 WBW65562:WCG65563 WLS65562:WMC65563 WVO65562:WVY65563 G131098:Q131099 JC131098:JM131099 SY131098:TI131099 ACU131098:ADE131099 AMQ131098:ANA131099 AWM131098:AWW131099 BGI131098:BGS131099 BQE131098:BQO131099 CAA131098:CAK131099 CJW131098:CKG131099 CTS131098:CUC131099 DDO131098:DDY131099 DNK131098:DNU131099 DXG131098:DXQ131099 EHC131098:EHM131099 EQY131098:ERI131099 FAU131098:FBE131099 FKQ131098:FLA131099 FUM131098:FUW131099 GEI131098:GES131099 GOE131098:GOO131099 GYA131098:GYK131099 HHW131098:HIG131099 HRS131098:HSC131099 IBO131098:IBY131099 ILK131098:ILU131099 IVG131098:IVQ131099 JFC131098:JFM131099 JOY131098:JPI131099 JYU131098:JZE131099 KIQ131098:KJA131099 KSM131098:KSW131099 LCI131098:LCS131099 LME131098:LMO131099 LWA131098:LWK131099 MFW131098:MGG131099 MPS131098:MQC131099 MZO131098:MZY131099 NJK131098:NJU131099 NTG131098:NTQ131099 ODC131098:ODM131099 OMY131098:ONI131099 OWU131098:OXE131099 PGQ131098:PHA131099 PQM131098:PQW131099 QAI131098:QAS131099 QKE131098:QKO131099 QUA131098:QUK131099 RDW131098:REG131099 RNS131098:ROC131099 RXO131098:RXY131099 SHK131098:SHU131099 SRG131098:SRQ131099 TBC131098:TBM131099 TKY131098:TLI131099 TUU131098:TVE131099 UEQ131098:UFA131099 UOM131098:UOW131099 UYI131098:UYS131099 VIE131098:VIO131099 VSA131098:VSK131099 WBW131098:WCG131099 WLS131098:WMC131099 WVO131098:WVY131099 G196634:Q196635 JC196634:JM196635 SY196634:TI196635 ACU196634:ADE196635 AMQ196634:ANA196635 AWM196634:AWW196635 BGI196634:BGS196635 BQE196634:BQO196635 CAA196634:CAK196635 CJW196634:CKG196635 CTS196634:CUC196635 DDO196634:DDY196635 DNK196634:DNU196635 DXG196634:DXQ196635 EHC196634:EHM196635 EQY196634:ERI196635 FAU196634:FBE196635 FKQ196634:FLA196635 FUM196634:FUW196635 GEI196634:GES196635 GOE196634:GOO196635 GYA196634:GYK196635 HHW196634:HIG196635 HRS196634:HSC196635 IBO196634:IBY196635 ILK196634:ILU196635 IVG196634:IVQ196635 JFC196634:JFM196635 JOY196634:JPI196635 JYU196634:JZE196635 KIQ196634:KJA196635 KSM196634:KSW196635 LCI196634:LCS196635 LME196634:LMO196635 LWA196634:LWK196635 MFW196634:MGG196635 MPS196634:MQC196635 MZO196634:MZY196635 NJK196634:NJU196635 NTG196634:NTQ196635 ODC196634:ODM196635 OMY196634:ONI196635 OWU196634:OXE196635 PGQ196634:PHA196635 PQM196634:PQW196635 QAI196634:QAS196635 QKE196634:QKO196635 QUA196634:QUK196635 RDW196634:REG196635 RNS196634:ROC196635 RXO196634:RXY196635 SHK196634:SHU196635 SRG196634:SRQ196635 TBC196634:TBM196635 TKY196634:TLI196635 TUU196634:TVE196635 UEQ196634:UFA196635 UOM196634:UOW196635 UYI196634:UYS196635 VIE196634:VIO196635 VSA196634:VSK196635 WBW196634:WCG196635 WLS196634:WMC196635 WVO196634:WVY196635 G262170:Q262171 JC262170:JM262171 SY262170:TI262171 ACU262170:ADE262171 AMQ262170:ANA262171 AWM262170:AWW262171 BGI262170:BGS262171 BQE262170:BQO262171 CAA262170:CAK262171 CJW262170:CKG262171 CTS262170:CUC262171 DDO262170:DDY262171 DNK262170:DNU262171 DXG262170:DXQ262171 EHC262170:EHM262171 EQY262170:ERI262171 FAU262170:FBE262171 FKQ262170:FLA262171 FUM262170:FUW262171 GEI262170:GES262171 GOE262170:GOO262171 GYA262170:GYK262171 HHW262170:HIG262171 HRS262170:HSC262171 IBO262170:IBY262171 ILK262170:ILU262171 IVG262170:IVQ262171 JFC262170:JFM262171 JOY262170:JPI262171 JYU262170:JZE262171 KIQ262170:KJA262171 KSM262170:KSW262171 LCI262170:LCS262171 LME262170:LMO262171 LWA262170:LWK262171 MFW262170:MGG262171 MPS262170:MQC262171 MZO262170:MZY262171 NJK262170:NJU262171 NTG262170:NTQ262171 ODC262170:ODM262171 OMY262170:ONI262171 OWU262170:OXE262171 PGQ262170:PHA262171 PQM262170:PQW262171 QAI262170:QAS262171 QKE262170:QKO262171 QUA262170:QUK262171 RDW262170:REG262171 RNS262170:ROC262171 RXO262170:RXY262171 SHK262170:SHU262171 SRG262170:SRQ262171 TBC262170:TBM262171 TKY262170:TLI262171 TUU262170:TVE262171 UEQ262170:UFA262171 UOM262170:UOW262171 UYI262170:UYS262171 VIE262170:VIO262171 VSA262170:VSK262171 WBW262170:WCG262171 WLS262170:WMC262171 WVO262170:WVY262171 G327706:Q327707 JC327706:JM327707 SY327706:TI327707 ACU327706:ADE327707 AMQ327706:ANA327707 AWM327706:AWW327707 BGI327706:BGS327707 BQE327706:BQO327707 CAA327706:CAK327707 CJW327706:CKG327707 CTS327706:CUC327707 DDO327706:DDY327707 DNK327706:DNU327707 DXG327706:DXQ327707 EHC327706:EHM327707 EQY327706:ERI327707 FAU327706:FBE327707 FKQ327706:FLA327707 FUM327706:FUW327707 GEI327706:GES327707 GOE327706:GOO327707 GYA327706:GYK327707 HHW327706:HIG327707 HRS327706:HSC327707 IBO327706:IBY327707 ILK327706:ILU327707 IVG327706:IVQ327707 JFC327706:JFM327707 JOY327706:JPI327707 JYU327706:JZE327707 KIQ327706:KJA327707 KSM327706:KSW327707 LCI327706:LCS327707 LME327706:LMO327707 LWA327706:LWK327707 MFW327706:MGG327707 MPS327706:MQC327707 MZO327706:MZY327707 NJK327706:NJU327707 NTG327706:NTQ327707 ODC327706:ODM327707 OMY327706:ONI327707 OWU327706:OXE327707 PGQ327706:PHA327707 PQM327706:PQW327707 QAI327706:QAS327707 QKE327706:QKO327707 QUA327706:QUK327707 RDW327706:REG327707 RNS327706:ROC327707 RXO327706:RXY327707 SHK327706:SHU327707 SRG327706:SRQ327707 TBC327706:TBM327707 TKY327706:TLI327707 TUU327706:TVE327707 UEQ327706:UFA327707 UOM327706:UOW327707 UYI327706:UYS327707 VIE327706:VIO327707 VSA327706:VSK327707 WBW327706:WCG327707 WLS327706:WMC327707 WVO327706:WVY327707 G393242:Q393243 JC393242:JM393243 SY393242:TI393243 ACU393242:ADE393243 AMQ393242:ANA393243 AWM393242:AWW393243 BGI393242:BGS393243 BQE393242:BQO393243 CAA393242:CAK393243 CJW393242:CKG393243 CTS393242:CUC393243 DDO393242:DDY393243 DNK393242:DNU393243 DXG393242:DXQ393243 EHC393242:EHM393243 EQY393242:ERI393243 FAU393242:FBE393243 FKQ393242:FLA393243 FUM393242:FUW393243 GEI393242:GES393243 GOE393242:GOO393243 GYA393242:GYK393243 HHW393242:HIG393243 HRS393242:HSC393243 IBO393242:IBY393243 ILK393242:ILU393243 IVG393242:IVQ393243 JFC393242:JFM393243 JOY393242:JPI393243 JYU393242:JZE393243 KIQ393242:KJA393243 KSM393242:KSW393243 LCI393242:LCS393243 LME393242:LMO393243 LWA393242:LWK393243 MFW393242:MGG393243 MPS393242:MQC393243 MZO393242:MZY393243 NJK393242:NJU393243 NTG393242:NTQ393243 ODC393242:ODM393243 OMY393242:ONI393243 OWU393242:OXE393243 PGQ393242:PHA393243 PQM393242:PQW393243 QAI393242:QAS393243 QKE393242:QKO393243 QUA393242:QUK393243 RDW393242:REG393243 RNS393242:ROC393243 RXO393242:RXY393243 SHK393242:SHU393243 SRG393242:SRQ393243 TBC393242:TBM393243 TKY393242:TLI393243 TUU393242:TVE393243 UEQ393242:UFA393243 UOM393242:UOW393243 UYI393242:UYS393243 VIE393242:VIO393243 VSA393242:VSK393243 WBW393242:WCG393243 WLS393242:WMC393243 WVO393242:WVY393243 G458778:Q458779 JC458778:JM458779 SY458778:TI458779 ACU458778:ADE458779 AMQ458778:ANA458779 AWM458778:AWW458779 BGI458778:BGS458779 BQE458778:BQO458779 CAA458778:CAK458779 CJW458778:CKG458779 CTS458778:CUC458779 DDO458778:DDY458779 DNK458778:DNU458779 DXG458778:DXQ458779 EHC458778:EHM458779 EQY458778:ERI458779 FAU458778:FBE458779 FKQ458778:FLA458779 FUM458778:FUW458779 GEI458778:GES458779 GOE458778:GOO458779 GYA458778:GYK458779 HHW458778:HIG458779 HRS458778:HSC458779 IBO458778:IBY458779 ILK458778:ILU458779 IVG458778:IVQ458779 JFC458778:JFM458779 JOY458778:JPI458779 JYU458778:JZE458779 KIQ458778:KJA458779 KSM458778:KSW458779 LCI458778:LCS458779 LME458778:LMO458779 LWA458778:LWK458779 MFW458778:MGG458779 MPS458778:MQC458779 MZO458778:MZY458779 NJK458778:NJU458779 NTG458778:NTQ458779 ODC458778:ODM458779 OMY458778:ONI458779 OWU458778:OXE458779 PGQ458778:PHA458779 PQM458778:PQW458779 QAI458778:QAS458779 QKE458778:QKO458779 QUA458778:QUK458779 RDW458778:REG458779 RNS458778:ROC458779 RXO458778:RXY458779 SHK458778:SHU458779 SRG458778:SRQ458779 TBC458778:TBM458779 TKY458778:TLI458779 TUU458778:TVE458779 UEQ458778:UFA458779 UOM458778:UOW458779 UYI458778:UYS458779 VIE458778:VIO458779 VSA458778:VSK458779 WBW458778:WCG458779 WLS458778:WMC458779 WVO458778:WVY458779 G524314:Q524315 JC524314:JM524315 SY524314:TI524315 ACU524314:ADE524315 AMQ524314:ANA524315 AWM524314:AWW524315 BGI524314:BGS524315 BQE524314:BQO524315 CAA524314:CAK524315 CJW524314:CKG524315 CTS524314:CUC524315 DDO524314:DDY524315 DNK524314:DNU524315 DXG524314:DXQ524315 EHC524314:EHM524315 EQY524314:ERI524315 FAU524314:FBE524315 FKQ524314:FLA524315 FUM524314:FUW524315 GEI524314:GES524315 GOE524314:GOO524315 GYA524314:GYK524315 HHW524314:HIG524315 HRS524314:HSC524315 IBO524314:IBY524315 ILK524314:ILU524315 IVG524314:IVQ524315 JFC524314:JFM524315 JOY524314:JPI524315 JYU524314:JZE524315 KIQ524314:KJA524315 KSM524314:KSW524315 LCI524314:LCS524315 LME524314:LMO524315 LWA524314:LWK524315 MFW524314:MGG524315 MPS524314:MQC524315 MZO524314:MZY524315 NJK524314:NJU524315 NTG524314:NTQ524315 ODC524314:ODM524315 OMY524314:ONI524315 OWU524314:OXE524315 PGQ524314:PHA524315 PQM524314:PQW524315 QAI524314:QAS524315 QKE524314:QKO524315 QUA524314:QUK524315 RDW524314:REG524315 RNS524314:ROC524315 RXO524314:RXY524315 SHK524314:SHU524315 SRG524314:SRQ524315 TBC524314:TBM524315 TKY524314:TLI524315 TUU524314:TVE524315 UEQ524314:UFA524315 UOM524314:UOW524315 UYI524314:UYS524315 VIE524314:VIO524315 VSA524314:VSK524315 WBW524314:WCG524315 WLS524314:WMC524315 WVO524314:WVY524315 G589850:Q589851 JC589850:JM589851 SY589850:TI589851 ACU589850:ADE589851 AMQ589850:ANA589851 AWM589850:AWW589851 BGI589850:BGS589851 BQE589850:BQO589851 CAA589850:CAK589851 CJW589850:CKG589851 CTS589850:CUC589851 DDO589850:DDY589851 DNK589850:DNU589851 DXG589850:DXQ589851 EHC589850:EHM589851 EQY589850:ERI589851 FAU589850:FBE589851 FKQ589850:FLA589851 FUM589850:FUW589851 GEI589850:GES589851 GOE589850:GOO589851 GYA589850:GYK589851 HHW589850:HIG589851 HRS589850:HSC589851 IBO589850:IBY589851 ILK589850:ILU589851 IVG589850:IVQ589851 JFC589850:JFM589851 JOY589850:JPI589851 JYU589850:JZE589851 KIQ589850:KJA589851 KSM589850:KSW589851 LCI589850:LCS589851 LME589850:LMO589851 LWA589850:LWK589851 MFW589850:MGG589851 MPS589850:MQC589851 MZO589850:MZY589851 NJK589850:NJU589851 NTG589850:NTQ589851 ODC589850:ODM589851 OMY589850:ONI589851 OWU589850:OXE589851 PGQ589850:PHA589851 PQM589850:PQW589851 QAI589850:QAS589851 QKE589850:QKO589851 QUA589850:QUK589851 RDW589850:REG589851 RNS589850:ROC589851 RXO589850:RXY589851 SHK589850:SHU589851 SRG589850:SRQ589851 TBC589850:TBM589851 TKY589850:TLI589851 TUU589850:TVE589851 UEQ589850:UFA589851 UOM589850:UOW589851 UYI589850:UYS589851 VIE589850:VIO589851 VSA589850:VSK589851 WBW589850:WCG589851 WLS589850:WMC589851 WVO589850:WVY589851 G655386:Q655387 JC655386:JM655387 SY655386:TI655387 ACU655386:ADE655387 AMQ655386:ANA655387 AWM655386:AWW655387 BGI655386:BGS655387 BQE655386:BQO655387 CAA655386:CAK655387 CJW655386:CKG655387 CTS655386:CUC655387 DDO655386:DDY655387 DNK655386:DNU655387 DXG655386:DXQ655387 EHC655386:EHM655387 EQY655386:ERI655387 FAU655386:FBE655387 FKQ655386:FLA655387 FUM655386:FUW655387 GEI655386:GES655387 GOE655386:GOO655387 GYA655386:GYK655387 HHW655386:HIG655387 HRS655386:HSC655387 IBO655386:IBY655387 ILK655386:ILU655387 IVG655386:IVQ655387 JFC655386:JFM655387 JOY655386:JPI655387 JYU655386:JZE655387 KIQ655386:KJA655387 KSM655386:KSW655387 LCI655386:LCS655387 LME655386:LMO655387 LWA655386:LWK655387 MFW655386:MGG655387 MPS655386:MQC655387 MZO655386:MZY655387 NJK655386:NJU655387 NTG655386:NTQ655387 ODC655386:ODM655387 OMY655386:ONI655387 OWU655386:OXE655387 PGQ655386:PHA655387 PQM655386:PQW655387 QAI655386:QAS655387 QKE655386:QKO655387 QUA655386:QUK655387 RDW655386:REG655387 RNS655386:ROC655387 RXO655386:RXY655387 SHK655386:SHU655387 SRG655386:SRQ655387 TBC655386:TBM655387 TKY655386:TLI655387 TUU655386:TVE655387 UEQ655386:UFA655387 UOM655386:UOW655387 UYI655386:UYS655387 VIE655386:VIO655387 VSA655386:VSK655387 WBW655386:WCG655387 WLS655386:WMC655387 WVO655386:WVY655387 G720922:Q720923 JC720922:JM720923 SY720922:TI720923 ACU720922:ADE720923 AMQ720922:ANA720923 AWM720922:AWW720923 BGI720922:BGS720923 BQE720922:BQO720923 CAA720922:CAK720923 CJW720922:CKG720923 CTS720922:CUC720923 DDO720922:DDY720923 DNK720922:DNU720923 DXG720922:DXQ720923 EHC720922:EHM720923 EQY720922:ERI720923 FAU720922:FBE720923 FKQ720922:FLA720923 FUM720922:FUW720923 GEI720922:GES720923 GOE720922:GOO720923 GYA720922:GYK720923 HHW720922:HIG720923 HRS720922:HSC720923 IBO720922:IBY720923 ILK720922:ILU720923 IVG720922:IVQ720923 JFC720922:JFM720923 JOY720922:JPI720923 JYU720922:JZE720923 KIQ720922:KJA720923 KSM720922:KSW720923 LCI720922:LCS720923 LME720922:LMO720923 LWA720922:LWK720923 MFW720922:MGG720923 MPS720922:MQC720923 MZO720922:MZY720923 NJK720922:NJU720923 NTG720922:NTQ720923 ODC720922:ODM720923 OMY720922:ONI720923 OWU720922:OXE720923 PGQ720922:PHA720923 PQM720922:PQW720923 QAI720922:QAS720923 QKE720922:QKO720923 QUA720922:QUK720923 RDW720922:REG720923 RNS720922:ROC720923 RXO720922:RXY720923 SHK720922:SHU720923 SRG720922:SRQ720923 TBC720922:TBM720923 TKY720922:TLI720923 TUU720922:TVE720923 UEQ720922:UFA720923 UOM720922:UOW720923 UYI720922:UYS720923 VIE720922:VIO720923 VSA720922:VSK720923 WBW720922:WCG720923 WLS720922:WMC720923 WVO720922:WVY720923 G786458:Q786459 JC786458:JM786459 SY786458:TI786459 ACU786458:ADE786459 AMQ786458:ANA786459 AWM786458:AWW786459 BGI786458:BGS786459 BQE786458:BQO786459 CAA786458:CAK786459 CJW786458:CKG786459 CTS786458:CUC786459 DDO786458:DDY786459 DNK786458:DNU786459 DXG786458:DXQ786459 EHC786458:EHM786459 EQY786458:ERI786459 FAU786458:FBE786459 FKQ786458:FLA786459 FUM786458:FUW786459 GEI786458:GES786459 GOE786458:GOO786459 GYA786458:GYK786459 HHW786458:HIG786459 HRS786458:HSC786459 IBO786458:IBY786459 ILK786458:ILU786459 IVG786458:IVQ786459 JFC786458:JFM786459 JOY786458:JPI786459 JYU786458:JZE786459 KIQ786458:KJA786459 KSM786458:KSW786459 LCI786458:LCS786459 LME786458:LMO786459 LWA786458:LWK786459 MFW786458:MGG786459 MPS786458:MQC786459 MZO786458:MZY786459 NJK786458:NJU786459 NTG786458:NTQ786459 ODC786458:ODM786459 OMY786458:ONI786459 OWU786458:OXE786459 PGQ786458:PHA786459 PQM786458:PQW786459 QAI786458:QAS786459 QKE786458:QKO786459 QUA786458:QUK786459 RDW786458:REG786459 RNS786458:ROC786459 RXO786458:RXY786459 SHK786458:SHU786459 SRG786458:SRQ786459 TBC786458:TBM786459 TKY786458:TLI786459 TUU786458:TVE786459 UEQ786458:UFA786459 UOM786458:UOW786459 UYI786458:UYS786459 VIE786458:VIO786459 VSA786458:VSK786459 WBW786458:WCG786459 WLS786458:WMC786459 WVO786458:WVY786459 G851994:Q851995 JC851994:JM851995 SY851994:TI851995 ACU851994:ADE851995 AMQ851994:ANA851995 AWM851994:AWW851995 BGI851994:BGS851995 BQE851994:BQO851995 CAA851994:CAK851995 CJW851994:CKG851995 CTS851994:CUC851995 DDO851994:DDY851995 DNK851994:DNU851995 DXG851994:DXQ851995 EHC851994:EHM851995 EQY851994:ERI851995 FAU851994:FBE851995 FKQ851994:FLA851995 FUM851994:FUW851995 GEI851994:GES851995 GOE851994:GOO851995 GYA851994:GYK851995 HHW851994:HIG851995 HRS851994:HSC851995 IBO851994:IBY851995 ILK851994:ILU851995 IVG851994:IVQ851995 JFC851994:JFM851995 JOY851994:JPI851995 JYU851994:JZE851995 KIQ851994:KJA851995 KSM851994:KSW851995 LCI851994:LCS851995 LME851994:LMO851995 LWA851994:LWK851995 MFW851994:MGG851995 MPS851994:MQC851995 MZO851994:MZY851995 NJK851994:NJU851995 NTG851994:NTQ851995 ODC851994:ODM851995 OMY851994:ONI851995 OWU851994:OXE851995 PGQ851994:PHA851995 PQM851994:PQW851995 QAI851994:QAS851995 QKE851994:QKO851995 QUA851994:QUK851995 RDW851994:REG851995 RNS851994:ROC851995 RXO851994:RXY851995 SHK851994:SHU851995 SRG851994:SRQ851995 TBC851994:TBM851995 TKY851994:TLI851995 TUU851994:TVE851995 UEQ851994:UFA851995 UOM851994:UOW851995 UYI851994:UYS851995 VIE851994:VIO851995 VSA851994:VSK851995 WBW851994:WCG851995 WLS851994:WMC851995 WVO851994:WVY851995 G917530:Q917531 JC917530:JM917531 SY917530:TI917531 ACU917530:ADE917531 AMQ917530:ANA917531 AWM917530:AWW917531 BGI917530:BGS917531 BQE917530:BQO917531 CAA917530:CAK917531 CJW917530:CKG917531 CTS917530:CUC917531 DDO917530:DDY917531 DNK917530:DNU917531 DXG917530:DXQ917531 EHC917530:EHM917531 EQY917530:ERI917531 FAU917530:FBE917531 FKQ917530:FLA917531 FUM917530:FUW917531 GEI917530:GES917531 GOE917530:GOO917531 GYA917530:GYK917531 HHW917530:HIG917531 HRS917530:HSC917531 IBO917530:IBY917531 ILK917530:ILU917531 IVG917530:IVQ917531 JFC917530:JFM917531 JOY917530:JPI917531 JYU917530:JZE917531 KIQ917530:KJA917531 KSM917530:KSW917531 LCI917530:LCS917531 LME917530:LMO917531 LWA917530:LWK917531 MFW917530:MGG917531 MPS917530:MQC917531 MZO917530:MZY917531 NJK917530:NJU917531 NTG917530:NTQ917531 ODC917530:ODM917531 OMY917530:ONI917531 OWU917530:OXE917531 PGQ917530:PHA917531 PQM917530:PQW917531 QAI917530:QAS917531 QKE917530:QKO917531 QUA917530:QUK917531 RDW917530:REG917531 RNS917530:ROC917531 RXO917530:RXY917531 SHK917530:SHU917531 SRG917530:SRQ917531 TBC917530:TBM917531 TKY917530:TLI917531 TUU917530:TVE917531 UEQ917530:UFA917531 UOM917530:UOW917531 UYI917530:UYS917531 VIE917530:VIO917531 VSA917530:VSK917531 WBW917530:WCG917531 WLS917530:WMC917531 WVO917530:WVY917531 G983066:Q983067 JC983066:JM983067 SY983066:TI983067 ACU983066:ADE983067 AMQ983066:ANA983067 AWM983066:AWW983067 BGI983066:BGS983067 BQE983066:BQO983067 CAA983066:CAK983067 CJW983066:CKG983067 CTS983066:CUC983067 DDO983066:DDY983067 DNK983066:DNU983067 DXG983066:DXQ983067 EHC983066:EHM983067 EQY983066:ERI983067 FAU983066:FBE983067 FKQ983066:FLA983067 FUM983066:FUW983067 GEI983066:GES983067 GOE983066:GOO983067 GYA983066:GYK983067 HHW983066:HIG983067 HRS983066:HSC983067 IBO983066:IBY983067 ILK983066:ILU983067 IVG983066:IVQ983067 JFC983066:JFM983067 JOY983066:JPI983067 JYU983066:JZE983067 KIQ983066:KJA983067 KSM983066:KSW983067 LCI983066:LCS983067 LME983066:LMO983067 LWA983066:LWK983067 MFW983066:MGG983067 MPS983066:MQC983067 MZO983066:MZY983067 NJK983066:NJU983067 NTG983066:NTQ983067 ODC983066:ODM983067 OMY983066:ONI983067 OWU983066:OXE983067 PGQ983066:PHA983067 PQM983066:PQW983067 QAI983066:QAS983067 QKE983066:QKO983067 QUA983066:QUK983067 RDW983066:REG983067 RNS983066:ROC983067 RXO983066:RXY983067 SHK983066:SHU983067 SRG983066:SRQ983067 TBC983066:TBM983067 TKY983066:TLI983067 TUU983066:TVE983067 UEQ983066:UFA983067 UOM983066:UOW983067 UYI983066:UYS983067 VIE983066:VIO983067 VSA983066:VSK983067 WBW983066:WCG983067 WLS983066:WMC983067 WVO983066:WVY983067 AC65562:AH65567 JY65562:KD65567 TU65562:TZ65567 ADQ65562:ADV65567 ANM65562:ANR65567 AXI65562:AXN65567 BHE65562:BHJ65567 BRA65562:BRF65567 CAW65562:CBB65567 CKS65562:CKX65567 CUO65562:CUT65567 DEK65562:DEP65567 DOG65562:DOL65567 DYC65562:DYH65567 EHY65562:EID65567 ERU65562:ERZ65567 FBQ65562:FBV65567 FLM65562:FLR65567 FVI65562:FVN65567 GFE65562:GFJ65567 GPA65562:GPF65567 GYW65562:GZB65567 HIS65562:HIX65567 HSO65562:HST65567 ICK65562:ICP65567 IMG65562:IML65567 IWC65562:IWH65567 JFY65562:JGD65567 JPU65562:JPZ65567 JZQ65562:JZV65567 KJM65562:KJR65567 KTI65562:KTN65567 LDE65562:LDJ65567 LNA65562:LNF65567 LWW65562:LXB65567 MGS65562:MGX65567 MQO65562:MQT65567 NAK65562:NAP65567 NKG65562:NKL65567 NUC65562:NUH65567 ODY65562:OED65567 ONU65562:ONZ65567 OXQ65562:OXV65567 PHM65562:PHR65567 PRI65562:PRN65567 QBE65562:QBJ65567 QLA65562:QLF65567 QUW65562:QVB65567 RES65562:REX65567 ROO65562:ROT65567 RYK65562:RYP65567 SIG65562:SIL65567 SSC65562:SSH65567 TBY65562:TCD65567 TLU65562:TLZ65567 TVQ65562:TVV65567 UFM65562:UFR65567 UPI65562:UPN65567 UZE65562:UZJ65567 VJA65562:VJF65567 VSW65562:VTB65567 WCS65562:WCX65567 WMO65562:WMT65567 WWK65562:WWP65567 AC131098:AH131103 JY131098:KD131103 TU131098:TZ131103 ADQ131098:ADV131103 ANM131098:ANR131103 AXI131098:AXN131103 BHE131098:BHJ131103 BRA131098:BRF131103 CAW131098:CBB131103 CKS131098:CKX131103 CUO131098:CUT131103 DEK131098:DEP131103 DOG131098:DOL131103 DYC131098:DYH131103 EHY131098:EID131103 ERU131098:ERZ131103 FBQ131098:FBV131103 FLM131098:FLR131103 FVI131098:FVN131103 GFE131098:GFJ131103 GPA131098:GPF131103 GYW131098:GZB131103 HIS131098:HIX131103 HSO131098:HST131103 ICK131098:ICP131103 IMG131098:IML131103 IWC131098:IWH131103 JFY131098:JGD131103 JPU131098:JPZ131103 JZQ131098:JZV131103 KJM131098:KJR131103 KTI131098:KTN131103 LDE131098:LDJ131103 LNA131098:LNF131103 LWW131098:LXB131103 MGS131098:MGX131103 MQO131098:MQT131103 NAK131098:NAP131103 NKG131098:NKL131103 NUC131098:NUH131103 ODY131098:OED131103 ONU131098:ONZ131103 OXQ131098:OXV131103 PHM131098:PHR131103 PRI131098:PRN131103 QBE131098:QBJ131103 QLA131098:QLF131103 QUW131098:QVB131103 RES131098:REX131103 ROO131098:ROT131103 RYK131098:RYP131103 SIG131098:SIL131103 SSC131098:SSH131103 TBY131098:TCD131103 TLU131098:TLZ131103 TVQ131098:TVV131103 UFM131098:UFR131103 UPI131098:UPN131103 UZE131098:UZJ131103 VJA131098:VJF131103 VSW131098:VTB131103 WCS131098:WCX131103 WMO131098:WMT131103 WWK131098:WWP131103 AC196634:AH196639 JY196634:KD196639 TU196634:TZ196639 ADQ196634:ADV196639 ANM196634:ANR196639 AXI196634:AXN196639 BHE196634:BHJ196639 BRA196634:BRF196639 CAW196634:CBB196639 CKS196634:CKX196639 CUO196634:CUT196639 DEK196634:DEP196639 DOG196634:DOL196639 DYC196634:DYH196639 EHY196634:EID196639 ERU196634:ERZ196639 FBQ196634:FBV196639 FLM196634:FLR196639 FVI196634:FVN196639 GFE196634:GFJ196639 GPA196634:GPF196639 GYW196634:GZB196639 HIS196634:HIX196639 HSO196634:HST196639 ICK196634:ICP196639 IMG196634:IML196639 IWC196634:IWH196639 JFY196634:JGD196639 JPU196634:JPZ196639 JZQ196634:JZV196639 KJM196634:KJR196639 KTI196634:KTN196639 LDE196634:LDJ196639 LNA196634:LNF196639 LWW196634:LXB196639 MGS196634:MGX196639 MQO196634:MQT196639 NAK196634:NAP196639 NKG196634:NKL196639 NUC196634:NUH196639 ODY196634:OED196639 ONU196634:ONZ196639 OXQ196634:OXV196639 PHM196634:PHR196639 PRI196634:PRN196639 QBE196634:QBJ196639 QLA196634:QLF196639 QUW196634:QVB196639 RES196634:REX196639 ROO196634:ROT196639 RYK196634:RYP196639 SIG196634:SIL196639 SSC196634:SSH196639 TBY196634:TCD196639 TLU196634:TLZ196639 TVQ196634:TVV196639 UFM196634:UFR196639 UPI196634:UPN196639 UZE196634:UZJ196639 VJA196634:VJF196639 VSW196634:VTB196639 WCS196634:WCX196639 WMO196634:WMT196639 WWK196634:WWP196639 AC262170:AH262175 JY262170:KD262175 TU262170:TZ262175 ADQ262170:ADV262175 ANM262170:ANR262175 AXI262170:AXN262175 BHE262170:BHJ262175 BRA262170:BRF262175 CAW262170:CBB262175 CKS262170:CKX262175 CUO262170:CUT262175 DEK262170:DEP262175 DOG262170:DOL262175 DYC262170:DYH262175 EHY262170:EID262175 ERU262170:ERZ262175 FBQ262170:FBV262175 FLM262170:FLR262175 FVI262170:FVN262175 GFE262170:GFJ262175 GPA262170:GPF262175 GYW262170:GZB262175 HIS262170:HIX262175 HSO262170:HST262175 ICK262170:ICP262175 IMG262170:IML262175 IWC262170:IWH262175 JFY262170:JGD262175 JPU262170:JPZ262175 JZQ262170:JZV262175 KJM262170:KJR262175 KTI262170:KTN262175 LDE262170:LDJ262175 LNA262170:LNF262175 LWW262170:LXB262175 MGS262170:MGX262175 MQO262170:MQT262175 NAK262170:NAP262175 NKG262170:NKL262175 NUC262170:NUH262175 ODY262170:OED262175 ONU262170:ONZ262175 OXQ262170:OXV262175 PHM262170:PHR262175 PRI262170:PRN262175 QBE262170:QBJ262175 QLA262170:QLF262175 QUW262170:QVB262175 RES262170:REX262175 ROO262170:ROT262175 RYK262170:RYP262175 SIG262170:SIL262175 SSC262170:SSH262175 TBY262170:TCD262175 TLU262170:TLZ262175 TVQ262170:TVV262175 UFM262170:UFR262175 UPI262170:UPN262175 UZE262170:UZJ262175 VJA262170:VJF262175 VSW262170:VTB262175 WCS262170:WCX262175 WMO262170:WMT262175 WWK262170:WWP262175 AC327706:AH327711 JY327706:KD327711 TU327706:TZ327711 ADQ327706:ADV327711 ANM327706:ANR327711 AXI327706:AXN327711 BHE327706:BHJ327711 BRA327706:BRF327711 CAW327706:CBB327711 CKS327706:CKX327711 CUO327706:CUT327711 DEK327706:DEP327711 DOG327706:DOL327711 DYC327706:DYH327711 EHY327706:EID327711 ERU327706:ERZ327711 FBQ327706:FBV327711 FLM327706:FLR327711 FVI327706:FVN327711 GFE327706:GFJ327711 GPA327706:GPF327711 GYW327706:GZB327711 HIS327706:HIX327711 HSO327706:HST327711 ICK327706:ICP327711 IMG327706:IML327711 IWC327706:IWH327711 JFY327706:JGD327711 JPU327706:JPZ327711 JZQ327706:JZV327711 KJM327706:KJR327711 KTI327706:KTN327711 LDE327706:LDJ327711 LNA327706:LNF327711 LWW327706:LXB327711 MGS327706:MGX327711 MQO327706:MQT327711 NAK327706:NAP327711 NKG327706:NKL327711 NUC327706:NUH327711 ODY327706:OED327711 ONU327706:ONZ327711 OXQ327706:OXV327711 PHM327706:PHR327711 PRI327706:PRN327711 QBE327706:QBJ327711 QLA327706:QLF327711 QUW327706:QVB327711 RES327706:REX327711 ROO327706:ROT327711 RYK327706:RYP327711 SIG327706:SIL327711 SSC327706:SSH327711 TBY327706:TCD327711 TLU327706:TLZ327711 TVQ327706:TVV327711 UFM327706:UFR327711 UPI327706:UPN327711 UZE327706:UZJ327711 VJA327706:VJF327711 VSW327706:VTB327711 WCS327706:WCX327711 WMO327706:WMT327711 WWK327706:WWP327711 AC393242:AH393247 JY393242:KD393247 TU393242:TZ393247 ADQ393242:ADV393247 ANM393242:ANR393247 AXI393242:AXN393247 BHE393242:BHJ393247 BRA393242:BRF393247 CAW393242:CBB393247 CKS393242:CKX393247 CUO393242:CUT393247 DEK393242:DEP393247 DOG393242:DOL393247 DYC393242:DYH393247 EHY393242:EID393247 ERU393242:ERZ393247 FBQ393242:FBV393247 FLM393242:FLR393247 FVI393242:FVN393247 GFE393242:GFJ393247 GPA393242:GPF393247 GYW393242:GZB393247 HIS393242:HIX393247 HSO393242:HST393247 ICK393242:ICP393247 IMG393242:IML393247 IWC393242:IWH393247 JFY393242:JGD393247 JPU393242:JPZ393247 JZQ393242:JZV393247 KJM393242:KJR393247 KTI393242:KTN393247 LDE393242:LDJ393247 LNA393242:LNF393247 LWW393242:LXB393247 MGS393242:MGX393247 MQO393242:MQT393247 NAK393242:NAP393247 NKG393242:NKL393247 NUC393242:NUH393247 ODY393242:OED393247 ONU393242:ONZ393247 OXQ393242:OXV393247 PHM393242:PHR393247 PRI393242:PRN393247 QBE393242:QBJ393247 QLA393242:QLF393247 QUW393242:QVB393247 RES393242:REX393247 ROO393242:ROT393247 RYK393242:RYP393247 SIG393242:SIL393247 SSC393242:SSH393247 TBY393242:TCD393247 TLU393242:TLZ393247 TVQ393242:TVV393247 UFM393242:UFR393247 UPI393242:UPN393247 UZE393242:UZJ393247 VJA393242:VJF393247 VSW393242:VTB393247 WCS393242:WCX393247 WMO393242:WMT393247 WWK393242:WWP393247 AC458778:AH458783 JY458778:KD458783 TU458778:TZ458783 ADQ458778:ADV458783 ANM458778:ANR458783 AXI458778:AXN458783 BHE458778:BHJ458783 BRA458778:BRF458783 CAW458778:CBB458783 CKS458778:CKX458783 CUO458778:CUT458783 DEK458778:DEP458783 DOG458778:DOL458783 DYC458778:DYH458783 EHY458778:EID458783 ERU458778:ERZ458783 FBQ458778:FBV458783 FLM458778:FLR458783 FVI458778:FVN458783 GFE458778:GFJ458783 GPA458778:GPF458783 GYW458778:GZB458783 HIS458778:HIX458783 HSO458778:HST458783 ICK458778:ICP458783 IMG458778:IML458783 IWC458778:IWH458783 JFY458778:JGD458783 JPU458778:JPZ458783 JZQ458778:JZV458783 KJM458778:KJR458783 KTI458778:KTN458783 LDE458778:LDJ458783 LNA458778:LNF458783 LWW458778:LXB458783 MGS458778:MGX458783 MQO458778:MQT458783 NAK458778:NAP458783 NKG458778:NKL458783 NUC458778:NUH458783 ODY458778:OED458783 ONU458778:ONZ458783 OXQ458778:OXV458783 PHM458778:PHR458783 PRI458778:PRN458783 QBE458778:QBJ458783 QLA458778:QLF458783 QUW458778:QVB458783 RES458778:REX458783 ROO458778:ROT458783 RYK458778:RYP458783 SIG458778:SIL458783 SSC458778:SSH458783 TBY458778:TCD458783 TLU458778:TLZ458783 TVQ458778:TVV458783 UFM458778:UFR458783 UPI458778:UPN458783 UZE458778:UZJ458783 VJA458778:VJF458783 VSW458778:VTB458783 WCS458778:WCX458783 WMO458778:WMT458783 WWK458778:WWP458783 AC524314:AH524319 JY524314:KD524319 TU524314:TZ524319 ADQ524314:ADV524319 ANM524314:ANR524319 AXI524314:AXN524319 BHE524314:BHJ524319 BRA524314:BRF524319 CAW524314:CBB524319 CKS524314:CKX524319 CUO524314:CUT524319 DEK524314:DEP524319 DOG524314:DOL524319 DYC524314:DYH524319 EHY524314:EID524319 ERU524314:ERZ524319 FBQ524314:FBV524319 FLM524314:FLR524319 FVI524314:FVN524319 GFE524314:GFJ524319 GPA524314:GPF524319 GYW524314:GZB524319 HIS524314:HIX524319 HSO524314:HST524319 ICK524314:ICP524319 IMG524314:IML524319 IWC524314:IWH524319 JFY524314:JGD524319 JPU524314:JPZ524319 JZQ524314:JZV524319 KJM524314:KJR524319 KTI524314:KTN524319 LDE524314:LDJ524319 LNA524314:LNF524319 LWW524314:LXB524319 MGS524314:MGX524319 MQO524314:MQT524319 NAK524314:NAP524319 NKG524314:NKL524319 NUC524314:NUH524319 ODY524314:OED524319 ONU524314:ONZ524319 OXQ524314:OXV524319 PHM524314:PHR524319 PRI524314:PRN524319 QBE524314:QBJ524319 QLA524314:QLF524319 QUW524314:QVB524319 RES524314:REX524319 ROO524314:ROT524319 RYK524314:RYP524319 SIG524314:SIL524319 SSC524314:SSH524319 TBY524314:TCD524319 TLU524314:TLZ524319 TVQ524314:TVV524319 UFM524314:UFR524319 UPI524314:UPN524319 UZE524314:UZJ524319 VJA524314:VJF524319 VSW524314:VTB524319 WCS524314:WCX524319 WMO524314:WMT524319 WWK524314:WWP524319 AC589850:AH589855 JY589850:KD589855 TU589850:TZ589855 ADQ589850:ADV589855 ANM589850:ANR589855 AXI589850:AXN589855 BHE589850:BHJ589855 BRA589850:BRF589855 CAW589850:CBB589855 CKS589850:CKX589855 CUO589850:CUT589855 DEK589850:DEP589855 DOG589850:DOL589855 DYC589850:DYH589855 EHY589850:EID589855 ERU589850:ERZ589855 FBQ589850:FBV589855 FLM589850:FLR589855 FVI589850:FVN589855 GFE589850:GFJ589855 GPA589850:GPF589855 GYW589850:GZB589855 HIS589850:HIX589855 HSO589850:HST589855 ICK589850:ICP589855 IMG589850:IML589855 IWC589850:IWH589855 JFY589850:JGD589855 JPU589850:JPZ589855 JZQ589850:JZV589855 KJM589850:KJR589855 KTI589850:KTN589855 LDE589850:LDJ589855 LNA589850:LNF589855 LWW589850:LXB589855 MGS589850:MGX589855 MQO589850:MQT589855 NAK589850:NAP589855 NKG589850:NKL589855 NUC589850:NUH589855 ODY589850:OED589855 ONU589850:ONZ589855 OXQ589850:OXV589855 PHM589850:PHR589855 PRI589850:PRN589855 QBE589850:QBJ589855 QLA589850:QLF589855 QUW589850:QVB589855 RES589850:REX589855 ROO589850:ROT589855 RYK589850:RYP589855 SIG589850:SIL589855 SSC589850:SSH589855 TBY589850:TCD589855 TLU589850:TLZ589855 TVQ589850:TVV589855 UFM589850:UFR589855 UPI589850:UPN589855 UZE589850:UZJ589855 VJA589850:VJF589855 VSW589850:VTB589855 WCS589850:WCX589855 WMO589850:WMT589855 WWK589850:WWP589855 AC655386:AH655391 JY655386:KD655391 TU655386:TZ655391 ADQ655386:ADV655391 ANM655386:ANR655391 AXI655386:AXN655391 BHE655386:BHJ655391 BRA655386:BRF655391 CAW655386:CBB655391 CKS655386:CKX655391 CUO655386:CUT655391 DEK655386:DEP655391 DOG655386:DOL655391 DYC655386:DYH655391 EHY655386:EID655391 ERU655386:ERZ655391 FBQ655386:FBV655391 FLM655386:FLR655391 FVI655386:FVN655391 GFE655386:GFJ655391 GPA655386:GPF655391 GYW655386:GZB655391 HIS655386:HIX655391 HSO655386:HST655391 ICK655386:ICP655391 IMG655386:IML655391 IWC655386:IWH655391 JFY655386:JGD655391 JPU655386:JPZ655391 JZQ655386:JZV655391 KJM655386:KJR655391 KTI655386:KTN655391 LDE655386:LDJ655391 LNA655386:LNF655391 LWW655386:LXB655391 MGS655386:MGX655391 MQO655386:MQT655391 NAK655386:NAP655391 NKG655386:NKL655391 NUC655386:NUH655391 ODY655386:OED655391 ONU655386:ONZ655391 OXQ655386:OXV655391 PHM655386:PHR655391 PRI655386:PRN655391 QBE655386:QBJ655391 QLA655386:QLF655391 QUW655386:QVB655391 RES655386:REX655391 ROO655386:ROT655391 RYK655386:RYP655391 SIG655386:SIL655391 SSC655386:SSH655391 TBY655386:TCD655391 TLU655386:TLZ655391 TVQ655386:TVV655391 UFM655386:UFR655391 UPI655386:UPN655391 UZE655386:UZJ655391 VJA655386:VJF655391 VSW655386:VTB655391 WCS655386:WCX655391 WMO655386:WMT655391 WWK655386:WWP655391 AC720922:AH720927 JY720922:KD720927 TU720922:TZ720927 ADQ720922:ADV720927 ANM720922:ANR720927 AXI720922:AXN720927 BHE720922:BHJ720927 BRA720922:BRF720927 CAW720922:CBB720927 CKS720922:CKX720927 CUO720922:CUT720927 DEK720922:DEP720927 DOG720922:DOL720927 DYC720922:DYH720927 EHY720922:EID720927 ERU720922:ERZ720927 FBQ720922:FBV720927 FLM720922:FLR720927 FVI720922:FVN720927 GFE720922:GFJ720927 GPA720922:GPF720927 GYW720922:GZB720927 HIS720922:HIX720927 HSO720922:HST720927 ICK720922:ICP720927 IMG720922:IML720927 IWC720922:IWH720927 JFY720922:JGD720927 JPU720922:JPZ720927 JZQ720922:JZV720927 KJM720922:KJR720927 KTI720922:KTN720927 LDE720922:LDJ720927 LNA720922:LNF720927 LWW720922:LXB720927 MGS720922:MGX720927 MQO720922:MQT720927 NAK720922:NAP720927 NKG720922:NKL720927 NUC720922:NUH720927 ODY720922:OED720927 ONU720922:ONZ720927 OXQ720922:OXV720927 PHM720922:PHR720927 PRI720922:PRN720927 QBE720922:QBJ720927 QLA720922:QLF720927 QUW720922:QVB720927 RES720922:REX720927 ROO720922:ROT720927 RYK720922:RYP720927 SIG720922:SIL720927 SSC720922:SSH720927 TBY720922:TCD720927 TLU720922:TLZ720927 TVQ720922:TVV720927 UFM720922:UFR720927 UPI720922:UPN720927 UZE720922:UZJ720927 VJA720922:VJF720927 VSW720922:VTB720927 WCS720922:WCX720927 WMO720922:WMT720927 WWK720922:WWP720927 AC786458:AH786463 JY786458:KD786463 TU786458:TZ786463 ADQ786458:ADV786463 ANM786458:ANR786463 AXI786458:AXN786463 BHE786458:BHJ786463 BRA786458:BRF786463 CAW786458:CBB786463 CKS786458:CKX786463 CUO786458:CUT786463 DEK786458:DEP786463 DOG786458:DOL786463 DYC786458:DYH786463 EHY786458:EID786463 ERU786458:ERZ786463 FBQ786458:FBV786463 FLM786458:FLR786463 FVI786458:FVN786463 GFE786458:GFJ786463 GPA786458:GPF786463 GYW786458:GZB786463 HIS786458:HIX786463 HSO786458:HST786463 ICK786458:ICP786463 IMG786458:IML786463 IWC786458:IWH786463 JFY786458:JGD786463 JPU786458:JPZ786463 JZQ786458:JZV786463 KJM786458:KJR786463 KTI786458:KTN786463 LDE786458:LDJ786463 LNA786458:LNF786463 LWW786458:LXB786463 MGS786458:MGX786463 MQO786458:MQT786463 NAK786458:NAP786463 NKG786458:NKL786463 NUC786458:NUH786463 ODY786458:OED786463 ONU786458:ONZ786463 OXQ786458:OXV786463 PHM786458:PHR786463 PRI786458:PRN786463 QBE786458:QBJ786463 QLA786458:QLF786463 QUW786458:QVB786463 RES786458:REX786463 ROO786458:ROT786463 RYK786458:RYP786463 SIG786458:SIL786463 SSC786458:SSH786463 TBY786458:TCD786463 TLU786458:TLZ786463 TVQ786458:TVV786463 UFM786458:UFR786463 UPI786458:UPN786463 UZE786458:UZJ786463 VJA786458:VJF786463 VSW786458:VTB786463 WCS786458:WCX786463 WMO786458:WMT786463 WWK786458:WWP786463 AC851994:AH851999 JY851994:KD851999 TU851994:TZ851999 ADQ851994:ADV851999 ANM851994:ANR851999 AXI851994:AXN851999 BHE851994:BHJ851999 BRA851994:BRF851999 CAW851994:CBB851999 CKS851994:CKX851999 CUO851994:CUT851999 DEK851994:DEP851999 DOG851994:DOL851999 DYC851994:DYH851999 EHY851994:EID851999 ERU851994:ERZ851999 FBQ851994:FBV851999 FLM851994:FLR851999 FVI851994:FVN851999 GFE851994:GFJ851999 GPA851994:GPF851999 GYW851994:GZB851999 HIS851994:HIX851999 HSO851994:HST851999 ICK851994:ICP851999 IMG851994:IML851999 IWC851994:IWH851999 JFY851994:JGD851999 JPU851994:JPZ851999 JZQ851994:JZV851999 KJM851994:KJR851999 KTI851994:KTN851999 LDE851994:LDJ851999 LNA851994:LNF851999 LWW851994:LXB851999 MGS851994:MGX851999 MQO851994:MQT851999 NAK851994:NAP851999 NKG851994:NKL851999 NUC851994:NUH851999 ODY851994:OED851999 ONU851994:ONZ851999 OXQ851994:OXV851999 PHM851994:PHR851999 PRI851994:PRN851999 QBE851994:QBJ851999 QLA851994:QLF851999 QUW851994:QVB851999 RES851994:REX851999 ROO851994:ROT851999 RYK851994:RYP851999 SIG851994:SIL851999 SSC851994:SSH851999 TBY851994:TCD851999 TLU851994:TLZ851999 TVQ851994:TVV851999 UFM851994:UFR851999 UPI851994:UPN851999 UZE851994:UZJ851999 VJA851994:VJF851999 VSW851994:VTB851999 WCS851994:WCX851999 WMO851994:WMT851999 WWK851994:WWP851999 AC917530:AH917535 JY917530:KD917535 TU917530:TZ917535 ADQ917530:ADV917535 ANM917530:ANR917535 AXI917530:AXN917535 BHE917530:BHJ917535 BRA917530:BRF917535 CAW917530:CBB917535 CKS917530:CKX917535 CUO917530:CUT917535 DEK917530:DEP917535 DOG917530:DOL917535 DYC917530:DYH917535 EHY917530:EID917535 ERU917530:ERZ917535 FBQ917530:FBV917535 FLM917530:FLR917535 FVI917530:FVN917535 GFE917530:GFJ917535 GPA917530:GPF917535 GYW917530:GZB917535 HIS917530:HIX917535 HSO917530:HST917535 ICK917530:ICP917535 IMG917530:IML917535 IWC917530:IWH917535 JFY917530:JGD917535 JPU917530:JPZ917535 JZQ917530:JZV917535 KJM917530:KJR917535 KTI917530:KTN917535 LDE917530:LDJ917535 LNA917530:LNF917535 LWW917530:LXB917535 MGS917530:MGX917535 MQO917530:MQT917535 NAK917530:NAP917535 NKG917530:NKL917535 NUC917530:NUH917535 ODY917530:OED917535 ONU917530:ONZ917535 OXQ917530:OXV917535 PHM917530:PHR917535 PRI917530:PRN917535 QBE917530:QBJ917535 QLA917530:QLF917535 QUW917530:QVB917535 RES917530:REX917535 ROO917530:ROT917535 RYK917530:RYP917535 SIG917530:SIL917535 SSC917530:SSH917535 TBY917530:TCD917535 TLU917530:TLZ917535 TVQ917530:TVV917535 UFM917530:UFR917535 UPI917530:UPN917535 UZE917530:UZJ917535 VJA917530:VJF917535 VSW917530:VTB917535 WCS917530:WCX917535 WMO917530:WMT917535 WWK917530:WWP917535 AC983066:AH983071 JY983066:KD983071 TU983066:TZ983071 ADQ983066:ADV983071 ANM983066:ANR983071 AXI983066:AXN983071 BHE983066:BHJ983071 BRA983066:BRF983071 CAW983066:CBB983071 CKS983066:CKX983071 CUO983066:CUT983071 DEK983066:DEP983071 DOG983066:DOL983071 DYC983066:DYH983071 EHY983066:EID983071 ERU983066:ERZ983071 FBQ983066:FBV983071 FLM983066:FLR983071 FVI983066:FVN983071 GFE983066:GFJ983071 GPA983066:GPF983071 GYW983066:GZB983071 HIS983066:HIX983071 HSO983066:HST983071 ICK983066:ICP983071 IMG983066:IML983071 IWC983066:IWH983071 JFY983066:JGD983071 JPU983066:JPZ983071 JZQ983066:JZV983071 KJM983066:KJR983071 KTI983066:KTN983071 LDE983066:LDJ983071 LNA983066:LNF983071 LWW983066:LXB983071 MGS983066:MGX983071 MQO983066:MQT983071 NAK983066:NAP983071 NKG983066:NKL983071 NUC983066:NUH983071 ODY983066:OED983071 ONU983066:ONZ983071 OXQ983066:OXV983071 PHM983066:PHR983071 PRI983066:PRN983071 QBE983066:QBJ983071 QLA983066:QLF983071 QUW983066:QVB983071 RES983066:REX983071 ROO983066:ROT983071 RYK983066:RYP983071 SIG983066:SIL983071 SSC983066:SSH983071 TBY983066:TCD983071 TLU983066:TLZ983071 TVQ983066:TVV983071 UFM983066:UFR983071 UPI983066:UPN983071 UZE983066:UZJ983071 VJA983066:VJF983071 VSW983066:VTB983071 WCS983066:WCX983071 WMO983066:WMT983071 WWK983066:WWP983071 V65563:AB65563 JR65563:JX65563 TN65563:TT65563 ADJ65563:ADP65563 ANF65563:ANL65563 AXB65563:AXH65563 BGX65563:BHD65563 BQT65563:BQZ65563 CAP65563:CAV65563 CKL65563:CKR65563 CUH65563:CUN65563 DED65563:DEJ65563 DNZ65563:DOF65563 DXV65563:DYB65563 EHR65563:EHX65563 ERN65563:ERT65563 FBJ65563:FBP65563 FLF65563:FLL65563 FVB65563:FVH65563 GEX65563:GFD65563 GOT65563:GOZ65563 GYP65563:GYV65563 HIL65563:HIR65563 HSH65563:HSN65563 ICD65563:ICJ65563 ILZ65563:IMF65563 IVV65563:IWB65563 JFR65563:JFX65563 JPN65563:JPT65563 JZJ65563:JZP65563 KJF65563:KJL65563 KTB65563:KTH65563 LCX65563:LDD65563 LMT65563:LMZ65563 LWP65563:LWV65563 MGL65563:MGR65563 MQH65563:MQN65563 NAD65563:NAJ65563 NJZ65563:NKF65563 NTV65563:NUB65563 ODR65563:ODX65563 ONN65563:ONT65563 OXJ65563:OXP65563 PHF65563:PHL65563 PRB65563:PRH65563 QAX65563:QBD65563 QKT65563:QKZ65563 QUP65563:QUV65563 REL65563:RER65563 ROH65563:RON65563 RYD65563:RYJ65563 SHZ65563:SIF65563 SRV65563:SSB65563 TBR65563:TBX65563 TLN65563:TLT65563 TVJ65563:TVP65563 UFF65563:UFL65563 UPB65563:UPH65563 UYX65563:UZD65563 VIT65563:VIZ65563 VSP65563:VSV65563 WCL65563:WCR65563 WMH65563:WMN65563 WWD65563:WWJ65563 V131099:AB131099 JR131099:JX131099 TN131099:TT131099 ADJ131099:ADP131099 ANF131099:ANL131099 AXB131099:AXH131099 BGX131099:BHD131099 BQT131099:BQZ131099 CAP131099:CAV131099 CKL131099:CKR131099 CUH131099:CUN131099 DED131099:DEJ131099 DNZ131099:DOF131099 DXV131099:DYB131099 EHR131099:EHX131099 ERN131099:ERT131099 FBJ131099:FBP131099 FLF131099:FLL131099 FVB131099:FVH131099 GEX131099:GFD131099 GOT131099:GOZ131099 GYP131099:GYV131099 HIL131099:HIR131099 HSH131099:HSN131099 ICD131099:ICJ131099 ILZ131099:IMF131099 IVV131099:IWB131099 JFR131099:JFX131099 JPN131099:JPT131099 JZJ131099:JZP131099 KJF131099:KJL131099 KTB131099:KTH131099 LCX131099:LDD131099 LMT131099:LMZ131099 LWP131099:LWV131099 MGL131099:MGR131099 MQH131099:MQN131099 NAD131099:NAJ131099 NJZ131099:NKF131099 NTV131099:NUB131099 ODR131099:ODX131099 ONN131099:ONT131099 OXJ131099:OXP131099 PHF131099:PHL131099 PRB131099:PRH131099 QAX131099:QBD131099 QKT131099:QKZ131099 QUP131099:QUV131099 REL131099:RER131099 ROH131099:RON131099 RYD131099:RYJ131099 SHZ131099:SIF131099 SRV131099:SSB131099 TBR131099:TBX131099 TLN131099:TLT131099 TVJ131099:TVP131099 UFF131099:UFL131099 UPB131099:UPH131099 UYX131099:UZD131099 VIT131099:VIZ131099 VSP131099:VSV131099 WCL131099:WCR131099 WMH131099:WMN131099 WWD131099:WWJ131099 V196635:AB196635 JR196635:JX196635 TN196635:TT196635 ADJ196635:ADP196635 ANF196635:ANL196635 AXB196635:AXH196635 BGX196635:BHD196635 BQT196635:BQZ196635 CAP196635:CAV196635 CKL196635:CKR196635 CUH196635:CUN196635 DED196635:DEJ196635 DNZ196635:DOF196635 DXV196635:DYB196635 EHR196635:EHX196635 ERN196635:ERT196635 FBJ196635:FBP196635 FLF196635:FLL196635 FVB196635:FVH196635 GEX196635:GFD196635 GOT196635:GOZ196635 GYP196635:GYV196635 HIL196635:HIR196635 HSH196635:HSN196635 ICD196635:ICJ196635 ILZ196635:IMF196635 IVV196635:IWB196635 JFR196635:JFX196635 JPN196635:JPT196635 JZJ196635:JZP196635 KJF196635:KJL196635 KTB196635:KTH196635 LCX196635:LDD196635 LMT196635:LMZ196635 LWP196635:LWV196635 MGL196635:MGR196635 MQH196635:MQN196635 NAD196635:NAJ196635 NJZ196635:NKF196635 NTV196635:NUB196635 ODR196635:ODX196635 ONN196635:ONT196635 OXJ196635:OXP196635 PHF196635:PHL196635 PRB196635:PRH196635 QAX196635:QBD196635 QKT196635:QKZ196635 QUP196635:QUV196635 REL196635:RER196635 ROH196635:RON196635 RYD196635:RYJ196635 SHZ196635:SIF196635 SRV196635:SSB196635 TBR196635:TBX196635 TLN196635:TLT196635 TVJ196635:TVP196635 UFF196635:UFL196635 UPB196635:UPH196635 UYX196635:UZD196635 VIT196635:VIZ196635 VSP196635:VSV196635 WCL196635:WCR196635 WMH196635:WMN196635 WWD196635:WWJ196635 V262171:AB262171 JR262171:JX262171 TN262171:TT262171 ADJ262171:ADP262171 ANF262171:ANL262171 AXB262171:AXH262171 BGX262171:BHD262171 BQT262171:BQZ262171 CAP262171:CAV262171 CKL262171:CKR262171 CUH262171:CUN262171 DED262171:DEJ262171 DNZ262171:DOF262171 DXV262171:DYB262171 EHR262171:EHX262171 ERN262171:ERT262171 FBJ262171:FBP262171 FLF262171:FLL262171 FVB262171:FVH262171 GEX262171:GFD262171 GOT262171:GOZ262171 GYP262171:GYV262171 HIL262171:HIR262171 HSH262171:HSN262171 ICD262171:ICJ262171 ILZ262171:IMF262171 IVV262171:IWB262171 JFR262171:JFX262171 JPN262171:JPT262171 JZJ262171:JZP262171 KJF262171:KJL262171 KTB262171:KTH262171 LCX262171:LDD262171 LMT262171:LMZ262171 LWP262171:LWV262171 MGL262171:MGR262171 MQH262171:MQN262171 NAD262171:NAJ262171 NJZ262171:NKF262171 NTV262171:NUB262171 ODR262171:ODX262171 ONN262171:ONT262171 OXJ262171:OXP262171 PHF262171:PHL262171 PRB262171:PRH262171 QAX262171:QBD262171 QKT262171:QKZ262171 QUP262171:QUV262171 REL262171:RER262171 ROH262171:RON262171 RYD262171:RYJ262171 SHZ262171:SIF262171 SRV262171:SSB262171 TBR262171:TBX262171 TLN262171:TLT262171 TVJ262171:TVP262171 UFF262171:UFL262171 UPB262171:UPH262171 UYX262171:UZD262171 VIT262171:VIZ262171 VSP262171:VSV262171 WCL262171:WCR262171 WMH262171:WMN262171 WWD262171:WWJ262171 V327707:AB327707 JR327707:JX327707 TN327707:TT327707 ADJ327707:ADP327707 ANF327707:ANL327707 AXB327707:AXH327707 BGX327707:BHD327707 BQT327707:BQZ327707 CAP327707:CAV327707 CKL327707:CKR327707 CUH327707:CUN327707 DED327707:DEJ327707 DNZ327707:DOF327707 DXV327707:DYB327707 EHR327707:EHX327707 ERN327707:ERT327707 FBJ327707:FBP327707 FLF327707:FLL327707 FVB327707:FVH327707 GEX327707:GFD327707 GOT327707:GOZ327707 GYP327707:GYV327707 HIL327707:HIR327707 HSH327707:HSN327707 ICD327707:ICJ327707 ILZ327707:IMF327707 IVV327707:IWB327707 JFR327707:JFX327707 JPN327707:JPT327707 JZJ327707:JZP327707 KJF327707:KJL327707 KTB327707:KTH327707 LCX327707:LDD327707 LMT327707:LMZ327707 LWP327707:LWV327707 MGL327707:MGR327707 MQH327707:MQN327707 NAD327707:NAJ327707 NJZ327707:NKF327707 NTV327707:NUB327707 ODR327707:ODX327707 ONN327707:ONT327707 OXJ327707:OXP327707 PHF327707:PHL327707 PRB327707:PRH327707 QAX327707:QBD327707 QKT327707:QKZ327707 QUP327707:QUV327707 REL327707:RER327707 ROH327707:RON327707 RYD327707:RYJ327707 SHZ327707:SIF327707 SRV327707:SSB327707 TBR327707:TBX327707 TLN327707:TLT327707 TVJ327707:TVP327707 UFF327707:UFL327707 UPB327707:UPH327707 UYX327707:UZD327707 VIT327707:VIZ327707 VSP327707:VSV327707 WCL327707:WCR327707 WMH327707:WMN327707 WWD327707:WWJ327707 V393243:AB393243 JR393243:JX393243 TN393243:TT393243 ADJ393243:ADP393243 ANF393243:ANL393243 AXB393243:AXH393243 BGX393243:BHD393243 BQT393243:BQZ393243 CAP393243:CAV393243 CKL393243:CKR393243 CUH393243:CUN393243 DED393243:DEJ393243 DNZ393243:DOF393243 DXV393243:DYB393243 EHR393243:EHX393243 ERN393243:ERT393243 FBJ393243:FBP393243 FLF393243:FLL393243 FVB393243:FVH393243 GEX393243:GFD393243 GOT393243:GOZ393243 GYP393243:GYV393243 HIL393243:HIR393243 HSH393243:HSN393243 ICD393243:ICJ393243 ILZ393243:IMF393243 IVV393243:IWB393243 JFR393243:JFX393243 JPN393243:JPT393243 JZJ393243:JZP393243 KJF393243:KJL393243 KTB393243:KTH393243 LCX393243:LDD393243 LMT393243:LMZ393243 LWP393243:LWV393243 MGL393243:MGR393243 MQH393243:MQN393243 NAD393243:NAJ393243 NJZ393243:NKF393243 NTV393243:NUB393243 ODR393243:ODX393243 ONN393243:ONT393243 OXJ393243:OXP393243 PHF393243:PHL393243 PRB393243:PRH393243 QAX393243:QBD393243 QKT393243:QKZ393243 QUP393243:QUV393243 REL393243:RER393243 ROH393243:RON393243 RYD393243:RYJ393243 SHZ393243:SIF393243 SRV393243:SSB393243 TBR393243:TBX393243 TLN393243:TLT393243 TVJ393243:TVP393243 UFF393243:UFL393243 UPB393243:UPH393243 UYX393243:UZD393243 VIT393243:VIZ393243 VSP393243:VSV393243 WCL393243:WCR393243 WMH393243:WMN393243 WWD393243:WWJ393243 V458779:AB458779 JR458779:JX458779 TN458779:TT458779 ADJ458779:ADP458779 ANF458779:ANL458779 AXB458779:AXH458779 BGX458779:BHD458779 BQT458779:BQZ458779 CAP458779:CAV458779 CKL458779:CKR458779 CUH458779:CUN458779 DED458779:DEJ458779 DNZ458779:DOF458779 DXV458779:DYB458779 EHR458779:EHX458779 ERN458779:ERT458779 FBJ458779:FBP458779 FLF458779:FLL458779 FVB458779:FVH458779 GEX458779:GFD458779 GOT458779:GOZ458779 GYP458779:GYV458779 HIL458779:HIR458779 HSH458779:HSN458779 ICD458779:ICJ458779 ILZ458779:IMF458779 IVV458779:IWB458779 JFR458779:JFX458779 JPN458779:JPT458779 JZJ458779:JZP458779 KJF458779:KJL458779 KTB458779:KTH458779 LCX458779:LDD458779 LMT458779:LMZ458779 LWP458779:LWV458779 MGL458779:MGR458779 MQH458779:MQN458779 NAD458779:NAJ458779 NJZ458779:NKF458779 NTV458779:NUB458779 ODR458779:ODX458779 ONN458779:ONT458779 OXJ458779:OXP458779 PHF458779:PHL458779 PRB458779:PRH458779 QAX458779:QBD458779 QKT458779:QKZ458779 QUP458779:QUV458779 REL458779:RER458779 ROH458779:RON458779 RYD458779:RYJ458779 SHZ458779:SIF458779 SRV458779:SSB458779 TBR458779:TBX458779 TLN458779:TLT458779 TVJ458779:TVP458779 UFF458779:UFL458779 UPB458779:UPH458779 UYX458779:UZD458779 VIT458779:VIZ458779 VSP458779:VSV458779 WCL458779:WCR458779 WMH458779:WMN458779 WWD458779:WWJ458779 V524315:AB524315 JR524315:JX524315 TN524315:TT524315 ADJ524315:ADP524315 ANF524315:ANL524315 AXB524315:AXH524315 BGX524315:BHD524315 BQT524315:BQZ524315 CAP524315:CAV524315 CKL524315:CKR524315 CUH524315:CUN524315 DED524315:DEJ524315 DNZ524315:DOF524315 DXV524315:DYB524315 EHR524315:EHX524315 ERN524315:ERT524315 FBJ524315:FBP524315 FLF524315:FLL524315 FVB524315:FVH524315 GEX524315:GFD524315 GOT524315:GOZ524315 GYP524315:GYV524315 HIL524315:HIR524315 HSH524315:HSN524315 ICD524315:ICJ524315 ILZ524315:IMF524315 IVV524315:IWB524315 JFR524315:JFX524315 JPN524315:JPT524315 JZJ524315:JZP524315 KJF524315:KJL524315 KTB524315:KTH524315 LCX524315:LDD524315 LMT524315:LMZ524315 LWP524315:LWV524315 MGL524315:MGR524315 MQH524315:MQN524315 NAD524315:NAJ524315 NJZ524315:NKF524315 NTV524315:NUB524315 ODR524315:ODX524315 ONN524315:ONT524315 OXJ524315:OXP524315 PHF524315:PHL524315 PRB524315:PRH524315 QAX524315:QBD524315 QKT524315:QKZ524315 QUP524315:QUV524315 REL524315:RER524315 ROH524315:RON524315 RYD524315:RYJ524315 SHZ524315:SIF524315 SRV524315:SSB524315 TBR524315:TBX524315 TLN524315:TLT524315 TVJ524315:TVP524315 UFF524315:UFL524315 UPB524315:UPH524315 UYX524315:UZD524315 VIT524315:VIZ524315 VSP524315:VSV524315 WCL524315:WCR524315 WMH524315:WMN524315 WWD524315:WWJ524315 V589851:AB589851 JR589851:JX589851 TN589851:TT589851 ADJ589851:ADP589851 ANF589851:ANL589851 AXB589851:AXH589851 BGX589851:BHD589851 BQT589851:BQZ589851 CAP589851:CAV589851 CKL589851:CKR589851 CUH589851:CUN589851 DED589851:DEJ589851 DNZ589851:DOF589851 DXV589851:DYB589851 EHR589851:EHX589851 ERN589851:ERT589851 FBJ589851:FBP589851 FLF589851:FLL589851 FVB589851:FVH589851 GEX589851:GFD589851 GOT589851:GOZ589851 GYP589851:GYV589851 HIL589851:HIR589851 HSH589851:HSN589851 ICD589851:ICJ589851 ILZ589851:IMF589851 IVV589851:IWB589851 JFR589851:JFX589851 JPN589851:JPT589851 JZJ589851:JZP589851 KJF589851:KJL589851 KTB589851:KTH589851 LCX589851:LDD589851 LMT589851:LMZ589851 LWP589851:LWV589851 MGL589851:MGR589851 MQH589851:MQN589851 NAD589851:NAJ589851 NJZ589851:NKF589851 NTV589851:NUB589851 ODR589851:ODX589851 ONN589851:ONT589851 OXJ589851:OXP589851 PHF589851:PHL589851 PRB589851:PRH589851 QAX589851:QBD589851 QKT589851:QKZ589851 QUP589851:QUV589851 REL589851:RER589851 ROH589851:RON589851 RYD589851:RYJ589851 SHZ589851:SIF589851 SRV589851:SSB589851 TBR589851:TBX589851 TLN589851:TLT589851 TVJ589851:TVP589851 UFF589851:UFL589851 UPB589851:UPH589851 UYX589851:UZD589851 VIT589851:VIZ589851 VSP589851:VSV589851 WCL589851:WCR589851 WMH589851:WMN589851 WWD589851:WWJ589851 V655387:AB655387 JR655387:JX655387 TN655387:TT655387 ADJ655387:ADP655387 ANF655387:ANL655387 AXB655387:AXH655387 BGX655387:BHD655387 BQT655387:BQZ655387 CAP655387:CAV655387 CKL655387:CKR655387 CUH655387:CUN655387 DED655387:DEJ655387 DNZ655387:DOF655387 DXV655387:DYB655387 EHR655387:EHX655387 ERN655387:ERT655387 FBJ655387:FBP655387 FLF655387:FLL655387 FVB655387:FVH655387 GEX655387:GFD655387 GOT655387:GOZ655387 GYP655387:GYV655387 HIL655387:HIR655387 HSH655387:HSN655387 ICD655387:ICJ655387 ILZ655387:IMF655387 IVV655387:IWB655387 JFR655387:JFX655387 JPN655387:JPT655387 JZJ655387:JZP655387 KJF655387:KJL655387 KTB655387:KTH655387 LCX655387:LDD655387 LMT655387:LMZ655387 LWP655387:LWV655387 MGL655387:MGR655387 MQH655387:MQN655387 NAD655387:NAJ655387 NJZ655387:NKF655387 NTV655387:NUB655387 ODR655387:ODX655387 ONN655387:ONT655387 OXJ655387:OXP655387 PHF655387:PHL655387 PRB655387:PRH655387 QAX655387:QBD655387 QKT655387:QKZ655387 QUP655387:QUV655387 REL655387:RER655387 ROH655387:RON655387 RYD655387:RYJ655387 SHZ655387:SIF655387 SRV655387:SSB655387 TBR655387:TBX655387 TLN655387:TLT655387 TVJ655387:TVP655387 UFF655387:UFL655387 UPB655387:UPH655387 UYX655387:UZD655387 VIT655387:VIZ655387 VSP655387:VSV655387 WCL655387:WCR655387 WMH655387:WMN655387 WWD655387:WWJ655387 V720923:AB720923 JR720923:JX720923 TN720923:TT720923 ADJ720923:ADP720923 ANF720923:ANL720923 AXB720923:AXH720923 BGX720923:BHD720923 BQT720923:BQZ720923 CAP720923:CAV720923 CKL720923:CKR720923 CUH720923:CUN720923 DED720923:DEJ720923 DNZ720923:DOF720923 DXV720923:DYB720923 EHR720923:EHX720923 ERN720923:ERT720923 FBJ720923:FBP720923 FLF720923:FLL720923 FVB720923:FVH720923 GEX720923:GFD720923 GOT720923:GOZ720923 GYP720923:GYV720923 HIL720923:HIR720923 HSH720923:HSN720923 ICD720923:ICJ720923 ILZ720923:IMF720923 IVV720923:IWB720923 JFR720923:JFX720923 JPN720923:JPT720923 JZJ720923:JZP720923 KJF720923:KJL720923 KTB720923:KTH720923 LCX720923:LDD720923 LMT720923:LMZ720923 LWP720923:LWV720923 MGL720923:MGR720923 MQH720923:MQN720923 NAD720923:NAJ720923 NJZ720923:NKF720923 NTV720923:NUB720923 ODR720923:ODX720923 ONN720923:ONT720923 OXJ720923:OXP720923 PHF720923:PHL720923 PRB720923:PRH720923 QAX720923:QBD720923 QKT720923:QKZ720923 QUP720923:QUV720923 REL720923:RER720923 ROH720923:RON720923 RYD720923:RYJ720923 SHZ720923:SIF720923 SRV720923:SSB720923 TBR720923:TBX720923 TLN720923:TLT720923 TVJ720923:TVP720923 UFF720923:UFL720923 UPB720923:UPH720923 UYX720923:UZD720923 VIT720923:VIZ720923 VSP720923:VSV720923 WCL720923:WCR720923 WMH720923:WMN720923 WWD720923:WWJ720923 V786459:AB786459 JR786459:JX786459 TN786459:TT786459 ADJ786459:ADP786459 ANF786459:ANL786459 AXB786459:AXH786459 BGX786459:BHD786459 BQT786459:BQZ786459 CAP786459:CAV786459 CKL786459:CKR786459 CUH786459:CUN786459 DED786459:DEJ786459 DNZ786459:DOF786459 DXV786459:DYB786459 EHR786459:EHX786459 ERN786459:ERT786459 FBJ786459:FBP786459 FLF786459:FLL786459 FVB786459:FVH786459 GEX786459:GFD786459 GOT786459:GOZ786459 GYP786459:GYV786459 HIL786459:HIR786459 HSH786459:HSN786459 ICD786459:ICJ786459 ILZ786459:IMF786459 IVV786459:IWB786459 JFR786459:JFX786459 JPN786459:JPT786459 JZJ786459:JZP786459 KJF786459:KJL786459 KTB786459:KTH786459 LCX786459:LDD786459 LMT786459:LMZ786459 LWP786459:LWV786459 MGL786459:MGR786459 MQH786459:MQN786459 NAD786459:NAJ786459 NJZ786459:NKF786459 NTV786459:NUB786459 ODR786459:ODX786459 ONN786459:ONT786459 OXJ786459:OXP786459 PHF786459:PHL786459 PRB786459:PRH786459 QAX786459:QBD786459 QKT786459:QKZ786459 QUP786459:QUV786459 REL786459:RER786459 ROH786459:RON786459 RYD786459:RYJ786459 SHZ786459:SIF786459 SRV786459:SSB786459 TBR786459:TBX786459 TLN786459:TLT786459 TVJ786459:TVP786459 UFF786459:UFL786459 UPB786459:UPH786459 UYX786459:UZD786459 VIT786459:VIZ786459 VSP786459:VSV786459 WCL786459:WCR786459 WMH786459:WMN786459 WWD786459:WWJ786459 V851995:AB851995 JR851995:JX851995 TN851995:TT851995 ADJ851995:ADP851995 ANF851995:ANL851995 AXB851995:AXH851995 BGX851995:BHD851995 BQT851995:BQZ851995 CAP851995:CAV851995 CKL851995:CKR851995 CUH851995:CUN851995 DED851995:DEJ851995 DNZ851995:DOF851995 DXV851995:DYB851995 EHR851995:EHX851995 ERN851995:ERT851995 FBJ851995:FBP851995 FLF851995:FLL851995 FVB851995:FVH851995 GEX851995:GFD851995 GOT851995:GOZ851995 GYP851995:GYV851995 HIL851995:HIR851995 HSH851995:HSN851995 ICD851995:ICJ851995 ILZ851995:IMF851995 IVV851995:IWB851995 JFR851995:JFX851995 JPN851995:JPT851995 JZJ851995:JZP851995 KJF851995:KJL851995 KTB851995:KTH851995 LCX851995:LDD851995 LMT851995:LMZ851995 LWP851995:LWV851995 MGL851995:MGR851995 MQH851995:MQN851995 NAD851995:NAJ851995 NJZ851995:NKF851995 NTV851995:NUB851995 ODR851995:ODX851995 ONN851995:ONT851995 OXJ851995:OXP851995 PHF851995:PHL851995 PRB851995:PRH851995 QAX851995:QBD851995 QKT851995:QKZ851995 QUP851995:QUV851995 REL851995:RER851995 ROH851995:RON851995 RYD851995:RYJ851995 SHZ851995:SIF851995 SRV851995:SSB851995 TBR851995:TBX851995 TLN851995:TLT851995 TVJ851995:TVP851995 UFF851995:UFL851995 UPB851995:UPH851995 UYX851995:UZD851995 VIT851995:VIZ851995 VSP851995:VSV851995 WCL851995:WCR851995 WMH851995:WMN851995 WWD851995:WWJ851995 V917531:AB917531 JR917531:JX917531 TN917531:TT917531 ADJ917531:ADP917531 ANF917531:ANL917531 AXB917531:AXH917531 BGX917531:BHD917531 BQT917531:BQZ917531 CAP917531:CAV917531 CKL917531:CKR917531 CUH917531:CUN917531 DED917531:DEJ917531 DNZ917531:DOF917531 DXV917531:DYB917531 EHR917531:EHX917531 ERN917531:ERT917531 FBJ917531:FBP917531 FLF917531:FLL917531 FVB917531:FVH917531 GEX917531:GFD917531 GOT917531:GOZ917531 GYP917531:GYV917531 HIL917531:HIR917531 HSH917531:HSN917531 ICD917531:ICJ917531 ILZ917531:IMF917531 IVV917531:IWB917531 JFR917531:JFX917531 JPN917531:JPT917531 JZJ917531:JZP917531 KJF917531:KJL917531 KTB917531:KTH917531 LCX917531:LDD917531 LMT917531:LMZ917531 LWP917531:LWV917531 MGL917531:MGR917531 MQH917531:MQN917531 NAD917531:NAJ917531 NJZ917531:NKF917531 NTV917531:NUB917531 ODR917531:ODX917531 ONN917531:ONT917531 OXJ917531:OXP917531 PHF917531:PHL917531 PRB917531:PRH917531 QAX917531:QBD917531 QKT917531:QKZ917531 QUP917531:QUV917531 REL917531:RER917531 ROH917531:RON917531 RYD917531:RYJ917531 SHZ917531:SIF917531 SRV917531:SSB917531 TBR917531:TBX917531 TLN917531:TLT917531 TVJ917531:TVP917531 UFF917531:UFL917531 UPB917531:UPH917531 UYX917531:UZD917531 VIT917531:VIZ917531 VSP917531:VSV917531 WCL917531:WCR917531 WMH917531:WMN917531 WWD917531:WWJ917531 V983067:AB983067 JR983067:JX983067 TN983067:TT983067 ADJ983067:ADP983067 ANF983067:ANL983067 AXB983067:AXH983067 BGX983067:BHD983067 BQT983067:BQZ983067 CAP983067:CAV983067 CKL983067:CKR983067 CUH983067:CUN983067 DED983067:DEJ983067 DNZ983067:DOF983067 DXV983067:DYB983067 EHR983067:EHX983067 ERN983067:ERT983067 FBJ983067:FBP983067 FLF983067:FLL983067 FVB983067:FVH983067 GEX983067:GFD983067 GOT983067:GOZ983067 GYP983067:GYV983067 HIL983067:HIR983067 HSH983067:HSN983067 ICD983067:ICJ983067 ILZ983067:IMF983067 IVV983067:IWB983067 JFR983067:JFX983067 JPN983067:JPT983067 JZJ983067:JZP983067 KJF983067:KJL983067 KTB983067:KTH983067 LCX983067:LDD983067 LMT983067:LMZ983067 LWP983067:LWV983067 MGL983067:MGR983067 MQH983067:MQN983067 NAD983067:NAJ983067 NJZ983067:NKF983067 NTV983067:NUB983067 ODR983067:ODX983067 ONN983067:ONT983067 OXJ983067:OXP983067 PHF983067:PHL983067 PRB983067:PRH983067 QAX983067:QBD983067 QKT983067:QKZ983067 QUP983067:QUV983067 REL983067:RER983067 ROH983067:RON983067 RYD983067:RYJ983067 SHZ983067:SIF983067 SRV983067:SSB983067 TBR983067:TBX983067 TLN983067:TLT983067 TVJ983067:TVP983067 UFF983067:UFL983067 UPB983067:UPH983067 UYX983067:UZD983067 VIT983067:VIZ983067 VSP983067:VSV983067 WCL983067:WCR983067 WMH983067:WMN983067 WWD983067:WWJ983067 V65565:AB65565 JR65565:JX65565 TN65565:TT65565 ADJ65565:ADP65565 ANF65565:ANL65565 AXB65565:AXH65565 BGX65565:BHD65565 BQT65565:BQZ65565 CAP65565:CAV65565 CKL65565:CKR65565 CUH65565:CUN65565 DED65565:DEJ65565 DNZ65565:DOF65565 DXV65565:DYB65565 EHR65565:EHX65565 ERN65565:ERT65565 FBJ65565:FBP65565 FLF65565:FLL65565 FVB65565:FVH65565 GEX65565:GFD65565 GOT65565:GOZ65565 GYP65565:GYV65565 HIL65565:HIR65565 HSH65565:HSN65565 ICD65565:ICJ65565 ILZ65565:IMF65565 IVV65565:IWB65565 JFR65565:JFX65565 JPN65565:JPT65565 JZJ65565:JZP65565 KJF65565:KJL65565 KTB65565:KTH65565 LCX65565:LDD65565 LMT65565:LMZ65565 LWP65565:LWV65565 MGL65565:MGR65565 MQH65565:MQN65565 NAD65565:NAJ65565 NJZ65565:NKF65565 NTV65565:NUB65565 ODR65565:ODX65565 ONN65565:ONT65565 OXJ65565:OXP65565 PHF65565:PHL65565 PRB65565:PRH65565 QAX65565:QBD65565 QKT65565:QKZ65565 QUP65565:QUV65565 REL65565:RER65565 ROH65565:RON65565 RYD65565:RYJ65565 SHZ65565:SIF65565 SRV65565:SSB65565 TBR65565:TBX65565 TLN65565:TLT65565 TVJ65565:TVP65565 UFF65565:UFL65565 UPB65565:UPH65565 UYX65565:UZD65565 VIT65565:VIZ65565 VSP65565:VSV65565 WCL65565:WCR65565 WMH65565:WMN65565 WWD65565:WWJ65565 V131101:AB131101 JR131101:JX131101 TN131101:TT131101 ADJ131101:ADP131101 ANF131101:ANL131101 AXB131101:AXH131101 BGX131101:BHD131101 BQT131101:BQZ131101 CAP131101:CAV131101 CKL131101:CKR131101 CUH131101:CUN131101 DED131101:DEJ131101 DNZ131101:DOF131101 DXV131101:DYB131101 EHR131101:EHX131101 ERN131101:ERT131101 FBJ131101:FBP131101 FLF131101:FLL131101 FVB131101:FVH131101 GEX131101:GFD131101 GOT131101:GOZ131101 GYP131101:GYV131101 HIL131101:HIR131101 HSH131101:HSN131101 ICD131101:ICJ131101 ILZ131101:IMF131101 IVV131101:IWB131101 JFR131101:JFX131101 JPN131101:JPT131101 JZJ131101:JZP131101 KJF131101:KJL131101 KTB131101:KTH131101 LCX131101:LDD131101 LMT131101:LMZ131101 LWP131101:LWV131101 MGL131101:MGR131101 MQH131101:MQN131101 NAD131101:NAJ131101 NJZ131101:NKF131101 NTV131101:NUB131101 ODR131101:ODX131101 ONN131101:ONT131101 OXJ131101:OXP131101 PHF131101:PHL131101 PRB131101:PRH131101 QAX131101:QBD131101 QKT131101:QKZ131101 QUP131101:QUV131101 REL131101:RER131101 ROH131101:RON131101 RYD131101:RYJ131101 SHZ131101:SIF131101 SRV131101:SSB131101 TBR131101:TBX131101 TLN131101:TLT131101 TVJ131101:TVP131101 UFF131101:UFL131101 UPB131101:UPH131101 UYX131101:UZD131101 VIT131101:VIZ131101 VSP131101:VSV131101 WCL131101:WCR131101 WMH131101:WMN131101 WWD131101:WWJ131101 V196637:AB196637 JR196637:JX196637 TN196637:TT196637 ADJ196637:ADP196637 ANF196637:ANL196637 AXB196637:AXH196637 BGX196637:BHD196637 BQT196637:BQZ196637 CAP196637:CAV196637 CKL196637:CKR196637 CUH196637:CUN196637 DED196637:DEJ196637 DNZ196637:DOF196637 DXV196637:DYB196637 EHR196637:EHX196637 ERN196637:ERT196637 FBJ196637:FBP196637 FLF196637:FLL196637 FVB196637:FVH196637 GEX196637:GFD196637 GOT196637:GOZ196637 GYP196637:GYV196637 HIL196637:HIR196637 HSH196637:HSN196637 ICD196637:ICJ196637 ILZ196637:IMF196637 IVV196637:IWB196637 JFR196637:JFX196637 JPN196637:JPT196637 JZJ196637:JZP196637 KJF196637:KJL196637 KTB196637:KTH196637 LCX196637:LDD196637 LMT196637:LMZ196637 LWP196637:LWV196637 MGL196637:MGR196637 MQH196637:MQN196637 NAD196637:NAJ196637 NJZ196637:NKF196637 NTV196637:NUB196637 ODR196637:ODX196637 ONN196637:ONT196637 OXJ196637:OXP196637 PHF196637:PHL196637 PRB196637:PRH196637 QAX196637:QBD196637 QKT196637:QKZ196637 QUP196637:QUV196637 REL196637:RER196637 ROH196637:RON196637 RYD196637:RYJ196637 SHZ196637:SIF196637 SRV196637:SSB196637 TBR196637:TBX196637 TLN196637:TLT196637 TVJ196637:TVP196637 UFF196637:UFL196637 UPB196637:UPH196637 UYX196637:UZD196637 VIT196637:VIZ196637 VSP196637:VSV196637 WCL196637:WCR196637 WMH196637:WMN196637 WWD196637:WWJ196637 V262173:AB262173 JR262173:JX262173 TN262173:TT262173 ADJ262173:ADP262173 ANF262173:ANL262173 AXB262173:AXH262173 BGX262173:BHD262173 BQT262173:BQZ262173 CAP262173:CAV262173 CKL262173:CKR262173 CUH262173:CUN262173 DED262173:DEJ262173 DNZ262173:DOF262173 DXV262173:DYB262173 EHR262173:EHX262173 ERN262173:ERT262173 FBJ262173:FBP262173 FLF262173:FLL262173 FVB262173:FVH262173 GEX262173:GFD262173 GOT262173:GOZ262173 GYP262173:GYV262173 HIL262173:HIR262173 HSH262173:HSN262173 ICD262173:ICJ262173 ILZ262173:IMF262173 IVV262173:IWB262173 JFR262173:JFX262173 JPN262173:JPT262173 JZJ262173:JZP262173 KJF262173:KJL262173 KTB262173:KTH262173 LCX262173:LDD262173 LMT262173:LMZ262173 LWP262173:LWV262173 MGL262173:MGR262173 MQH262173:MQN262173 NAD262173:NAJ262173 NJZ262173:NKF262173 NTV262173:NUB262173 ODR262173:ODX262173 ONN262173:ONT262173 OXJ262173:OXP262173 PHF262173:PHL262173 PRB262173:PRH262173 QAX262173:QBD262173 QKT262173:QKZ262173 QUP262173:QUV262173 REL262173:RER262173 ROH262173:RON262173 RYD262173:RYJ262173 SHZ262173:SIF262173 SRV262173:SSB262173 TBR262173:TBX262173 TLN262173:TLT262173 TVJ262173:TVP262173 UFF262173:UFL262173 UPB262173:UPH262173 UYX262173:UZD262173 VIT262173:VIZ262173 VSP262173:VSV262173 WCL262173:WCR262173 WMH262173:WMN262173 WWD262173:WWJ262173 V327709:AB327709 JR327709:JX327709 TN327709:TT327709 ADJ327709:ADP327709 ANF327709:ANL327709 AXB327709:AXH327709 BGX327709:BHD327709 BQT327709:BQZ327709 CAP327709:CAV327709 CKL327709:CKR327709 CUH327709:CUN327709 DED327709:DEJ327709 DNZ327709:DOF327709 DXV327709:DYB327709 EHR327709:EHX327709 ERN327709:ERT327709 FBJ327709:FBP327709 FLF327709:FLL327709 FVB327709:FVH327709 GEX327709:GFD327709 GOT327709:GOZ327709 GYP327709:GYV327709 HIL327709:HIR327709 HSH327709:HSN327709 ICD327709:ICJ327709 ILZ327709:IMF327709 IVV327709:IWB327709 JFR327709:JFX327709 JPN327709:JPT327709 JZJ327709:JZP327709 KJF327709:KJL327709 KTB327709:KTH327709 LCX327709:LDD327709 LMT327709:LMZ327709 LWP327709:LWV327709 MGL327709:MGR327709 MQH327709:MQN327709 NAD327709:NAJ327709 NJZ327709:NKF327709 NTV327709:NUB327709 ODR327709:ODX327709 ONN327709:ONT327709 OXJ327709:OXP327709 PHF327709:PHL327709 PRB327709:PRH327709 QAX327709:QBD327709 QKT327709:QKZ327709 QUP327709:QUV327709 REL327709:RER327709 ROH327709:RON327709 RYD327709:RYJ327709 SHZ327709:SIF327709 SRV327709:SSB327709 TBR327709:TBX327709 TLN327709:TLT327709 TVJ327709:TVP327709 UFF327709:UFL327709 UPB327709:UPH327709 UYX327709:UZD327709 VIT327709:VIZ327709 VSP327709:VSV327709 WCL327709:WCR327709 WMH327709:WMN327709 WWD327709:WWJ327709 V393245:AB393245 JR393245:JX393245 TN393245:TT393245 ADJ393245:ADP393245 ANF393245:ANL393245 AXB393245:AXH393245 BGX393245:BHD393245 BQT393245:BQZ393245 CAP393245:CAV393245 CKL393245:CKR393245 CUH393245:CUN393245 DED393245:DEJ393245 DNZ393245:DOF393245 DXV393245:DYB393245 EHR393245:EHX393245 ERN393245:ERT393245 FBJ393245:FBP393245 FLF393245:FLL393245 FVB393245:FVH393245 GEX393245:GFD393245 GOT393245:GOZ393245 GYP393245:GYV393245 HIL393245:HIR393245 HSH393245:HSN393245 ICD393245:ICJ393245 ILZ393245:IMF393245 IVV393245:IWB393245 JFR393245:JFX393245 JPN393245:JPT393245 JZJ393245:JZP393245 KJF393245:KJL393245 KTB393245:KTH393245 LCX393245:LDD393245 LMT393245:LMZ393245 LWP393245:LWV393245 MGL393245:MGR393245 MQH393245:MQN393245 NAD393245:NAJ393245 NJZ393245:NKF393245 NTV393245:NUB393245 ODR393245:ODX393245 ONN393245:ONT393245 OXJ393245:OXP393245 PHF393245:PHL393245 PRB393245:PRH393245 QAX393245:QBD393245 QKT393245:QKZ393245 QUP393245:QUV393245 REL393245:RER393245 ROH393245:RON393245 RYD393245:RYJ393245 SHZ393245:SIF393245 SRV393245:SSB393245 TBR393245:TBX393245 TLN393245:TLT393245 TVJ393245:TVP393245 UFF393245:UFL393245 UPB393245:UPH393245 UYX393245:UZD393245 VIT393245:VIZ393245 VSP393245:VSV393245 WCL393245:WCR393245 WMH393245:WMN393245 WWD393245:WWJ393245 V458781:AB458781 JR458781:JX458781 TN458781:TT458781 ADJ458781:ADP458781 ANF458781:ANL458781 AXB458781:AXH458781 BGX458781:BHD458781 BQT458781:BQZ458781 CAP458781:CAV458781 CKL458781:CKR458781 CUH458781:CUN458781 DED458781:DEJ458781 DNZ458781:DOF458781 DXV458781:DYB458781 EHR458781:EHX458781 ERN458781:ERT458781 FBJ458781:FBP458781 FLF458781:FLL458781 FVB458781:FVH458781 GEX458781:GFD458781 GOT458781:GOZ458781 GYP458781:GYV458781 HIL458781:HIR458781 HSH458781:HSN458781 ICD458781:ICJ458781 ILZ458781:IMF458781 IVV458781:IWB458781 JFR458781:JFX458781 JPN458781:JPT458781 JZJ458781:JZP458781 KJF458781:KJL458781 KTB458781:KTH458781 LCX458781:LDD458781 LMT458781:LMZ458781 LWP458781:LWV458781 MGL458781:MGR458781 MQH458781:MQN458781 NAD458781:NAJ458781 NJZ458781:NKF458781 NTV458781:NUB458781 ODR458781:ODX458781 ONN458781:ONT458781 OXJ458781:OXP458781 PHF458781:PHL458781 PRB458781:PRH458781 QAX458781:QBD458781 QKT458781:QKZ458781 QUP458781:QUV458781 REL458781:RER458781 ROH458781:RON458781 RYD458781:RYJ458781 SHZ458781:SIF458781 SRV458781:SSB458781 TBR458781:TBX458781 TLN458781:TLT458781 TVJ458781:TVP458781 UFF458781:UFL458781 UPB458781:UPH458781 UYX458781:UZD458781 VIT458781:VIZ458781 VSP458781:VSV458781 WCL458781:WCR458781 WMH458781:WMN458781 WWD458781:WWJ458781 V524317:AB524317 JR524317:JX524317 TN524317:TT524317 ADJ524317:ADP524317 ANF524317:ANL524317 AXB524317:AXH524317 BGX524317:BHD524317 BQT524317:BQZ524317 CAP524317:CAV524317 CKL524317:CKR524317 CUH524317:CUN524317 DED524317:DEJ524317 DNZ524317:DOF524317 DXV524317:DYB524317 EHR524317:EHX524317 ERN524317:ERT524317 FBJ524317:FBP524317 FLF524317:FLL524317 FVB524317:FVH524317 GEX524317:GFD524317 GOT524317:GOZ524317 GYP524317:GYV524317 HIL524317:HIR524317 HSH524317:HSN524317 ICD524317:ICJ524317 ILZ524317:IMF524317 IVV524317:IWB524317 JFR524317:JFX524317 JPN524317:JPT524317 JZJ524317:JZP524317 KJF524317:KJL524317 KTB524317:KTH524317 LCX524317:LDD524317 LMT524317:LMZ524317 LWP524317:LWV524317 MGL524317:MGR524317 MQH524317:MQN524317 NAD524317:NAJ524317 NJZ524317:NKF524317 NTV524317:NUB524317 ODR524317:ODX524317 ONN524317:ONT524317 OXJ524317:OXP524317 PHF524317:PHL524317 PRB524317:PRH524317 QAX524317:QBD524317 QKT524317:QKZ524317 QUP524317:QUV524317 REL524317:RER524317 ROH524317:RON524317 RYD524317:RYJ524317 SHZ524317:SIF524317 SRV524317:SSB524317 TBR524317:TBX524317 TLN524317:TLT524317 TVJ524317:TVP524317 UFF524317:UFL524317 UPB524317:UPH524317 UYX524317:UZD524317 VIT524317:VIZ524317 VSP524317:VSV524317 WCL524317:WCR524317 WMH524317:WMN524317 WWD524317:WWJ524317 V589853:AB589853 JR589853:JX589853 TN589853:TT589853 ADJ589853:ADP589853 ANF589853:ANL589853 AXB589853:AXH589853 BGX589853:BHD589853 BQT589853:BQZ589853 CAP589853:CAV589853 CKL589853:CKR589853 CUH589853:CUN589853 DED589853:DEJ589853 DNZ589853:DOF589853 DXV589853:DYB589853 EHR589853:EHX589853 ERN589853:ERT589853 FBJ589853:FBP589853 FLF589853:FLL589853 FVB589853:FVH589853 GEX589853:GFD589853 GOT589853:GOZ589853 GYP589853:GYV589853 HIL589853:HIR589853 HSH589853:HSN589853 ICD589853:ICJ589853 ILZ589853:IMF589853 IVV589853:IWB589853 JFR589853:JFX589853 JPN589853:JPT589853 JZJ589853:JZP589853 KJF589853:KJL589853 KTB589853:KTH589853 LCX589853:LDD589853 LMT589853:LMZ589853 LWP589853:LWV589853 MGL589853:MGR589853 MQH589853:MQN589853 NAD589853:NAJ589853 NJZ589853:NKF589853 NTV589853:NUB589853 ODR589853:ODX589853 ONN589853:ONT589853 OXJ589853:OXP589853 PHF589853:PHL589853 PRB589853:PRH589853 QAX589853:QBD589853 QKT589853:QKZ589853 QUP589853:QUV589853 REL589853:RER589853 ROH589853:RON589853 RYD589853:RYJ589853 SHZ589853:SIF589853 SRV589853:SSB589853 TBR589853:TBX589853 TLN589853:TLT589853 TVJ589853:TVP589853 UFF589853:UFL589853 UPB589853:UPH589853 UYX589853:UZD589853 VIT589853:VIZ589853 VSP589853:VSV589853 WCL589853:WCR589853 WMH589853:WMN589853 WWD589853:WWJ589853 V655389:AB655389 JR655389:JX655389 TN655389:TT655389 ADJ655389:ADP655389 ANF655389:ANL655389 AXB655389:AXH655389 BGX655389:BHD655389 BQT655389:BQZ655389 CAP655389:CAV655389 CKL655389:CKR655389 CUH655389:CUN655389 DED655389:DEJ655389 DNZ655389:DOF655389 DXV655389:DYB655389 EHR655389:EHX655389 ERN655389:ERT655389 FBJ655389:FBP655389 FLF655389:FLL655389 FVB655389:FVH655389 GEX655389:GFD655389 GOT655389:GOZ655389 GYP655389:GYV655389 HIL655389:HIR655389 HSH655389:HSN655389 ICD655389:ICJ655389 ILZ655389:IMF655389 IVV655389:IWB655389 JFR655389:JFX655389 JPN655389:JPT655389 JZJ655389:JZP655389 KJF655389:KJL655389 KTB655389:KTH655389 LCX655389:LDD655389 LMT655389:LMZ655389 LWP655389:LWV655389 MGL655389:MGR655389 MQH655389:MQN655389 NAD655389:NAJ655389 NJZ655389:NKF655389 NTV655389:NUB655389 ODR655389:ODX655389 ONN655389:ONT655389 OXJ655389:OXP655389 PHF655389:PHL655389 PRB655389:PRH655389 QAX655389:QBD655389 QKT655389:QKZ655389 QUP655389:QUV655389 REL655389:RER655389 ROH655389:RON655389 RYD655389:RYJ655389 SHZ655389:SIF655389 SRV655389:SSB655389 TBR655389:TBX655389 TLN655389:TLT655389 TVJ655389:TVP655389 UFF655389:UFL655389 UPB655389:UPH655389 UYX655389:UZD655389 VIT655389:VIZ655389 VSP655389:VSV655389 WCL655389:WCR655389 WMH655389:WMN655389 WWD655389:WWJ655389 V720925:AB720925 JR720925:JX720925 TN720925:TT720925 ADJ720925:ADP720925 ANF720925:ANL720925 AXB720925:AXH720925 BGX720925:BHD720925 BQT720925:BQZ720925 CAP720925:CAV720925 CKL720925:CKR720925 CUH720925:CUN720925 DED720925:DEJ720925 DNZ720925:DOF720925 DXV720925:DYB720925 EHR720925:EHX720925 ERN720925:ERT720925 FBJ720925:FBP720925 FLF720925:FLL720925 FVB720925:FVH720925 GEX720925:GFD720925 GOT720925:GOZ720925 GYP720925:GYV720925 HIL720925:HIR720925 HSH720925:HSN720925 ICD720925:ICJ720925 ILZ720925:IMF720925 IVV720925:IWB720925 JFR720925:JFX720925 JPN720925:JPT720925 JZJ720925:JZP720925 KJF720925:KJL720925 KTB720925:KTH720925 LCX720925:LDD720925 LMT720925:LMZ720925 LWP720925:LWV720925 MGL720925:MGR720925 MQH720925:MQN720925 NAD720925:NAJ720925 NJZ720925:NKF720925 NTV720925:NUB720925 ODR720925:ODX720925 ONN720925:ONT720925 OXJ720925:OXP720925 PHF720925:PHL720925 PRB720925:PRH720925 QAX720925:QBD720925 QKT720925:QKZ720925 QUP720925:QUV720925 REL720925:RER720925 ROH720925:RON720925 RYD720925:RYJ720925 SHZ720925:SIF720925 SRV720925:SSB720925 TBR720925:TBX720925 TLN720925:TLT720925 TVJ720925:TVP720925 UFF720925:UFL720925 UPB720925:UPH720925 UYX720925:UZD720925 VIT720925:VIZ720925 VSP720925:VSV720925 WCL720925:WCR720925 WMH720925:WMN720925 WWD720925:WWJ720925 V786461:AB786461 JR786461:JX786461 TN786461:TT786461 ADJ786461:ADP786461 ANF786461:ANL786461 AXB786461:AXH786461 BGX786461:BHD786461 BQT786461:BQZ786461 CAP786461:CAV786461 CKL786461:CKR786461 CUH786461:CUN786461 DED786461:DEJ786461 DNZ786461:DOF786461 DXV786461:DYB786461 EHR786461:EHX786461 ERN786461:ERT786461 FBJ786461:FBP786461 FLF786461:FLL786461 FVB786461:FVH786461 GEX786461:GFD786461 GOT786461:GOZ786461 GYP786461:GYV786461 HIL786461:HIR786461 HSH786461:HSN786461 ICD786461:ICJ786461 ILZ786461:IMF786461 IVV786461:IWB786461 JFR786461:JFX786461 JPN786461:JPT786461 JZJ786461:JZP786461 KJF786461:KJL786461 KTB786461:KTH786461 LCX786461:LDD786461 LMT786461:LMZ786461 LWP786461:LWV786461 MGL786461:MGR786461 MQH786461:MQN786461 NAD786461:NAJ786461 NJZ786461:NKF786461 NTV786461:NUB786461 ODR786461:ODX786461 ONN786461:ONT786461 OXJ786461:OXP786461 PHF786461:PHL786461 PRB786461:PRH786461 QAX786461:QBD786461 QKT786461:QKZ786461 QUP786461:QUV786461 REL786461:RER786461 ROH786461:RON786461 RYD786461:RYJ786461 SHZ786461:SIF786461 SRV786461:SSB786461 TBR786461:TBX786461 TLN786461:TLT786461 TVJ786461:TVP786461 UFF786461:UFL786461 UPB786461:UPH786461 UYX786461:UZD786461 VIT786461:VIZ786461 VSP786461:VSV786461 WCL786461:WCR786461 WMH786461:WMN786461 WWD786461:WWJ786461 V851997:AB851997 JR851997:JX851997 TN851997:TT851997 ADJ851997:ADP851997 ANF851997:ANL851997 AXB851997:AXH851997 BGX851997:BHD851997 BQT851997:BQZ851997 CAP851997:CAV851997 CKL851997:CKR851997 CUH851997:CUN851997 DED851997:DEJ851997 DNZ851997:DOF851997 DXV851997:DYB851997 EHR851997:EHX851997 ERN851997:ERT851997 FBJ851997:FBP851997 FLF851997:FLL851997 FVB851997:FVH851997 GEX851997:GFD851997 GOT851997:GOZ851997 GYP851997:GYV851997 HIL851997:HIR851997 HSH851997:HSN851997 ICD851997:ICJ851997 ILZ851997:IMF851997 IVV851997:IWB851997 JFR851997:JFX851997 JPN851997:JPT851997 JZJ851997:JZP851997 KJF851997:KJL851997 KTB851997:KTH851997 LCX851997:LDD851997 LMT851997:LMZ851997 LWP851997:LWV851997 MGL851997:MGR851997 MQH851997:MQN851997 NAD851997:NAJ851997 NJZ851997:NKF851997 NTV851997:NUB851997 ODR851997:ODX851997 ONN851997:ONT851997 OXJ851997:OXP851997 PHF851997:PHL851997 PRB851997:PRH851997 QAX851997:QBD851997 QKT851997:QKZ851997 QUP851997:QUV851997 REL851997:RER851997 ROH851997:RON851997 RYD851997:RYJ851997 SHZ851997:SIF851997 SRV851997:SSB851997 TBR851997:TBX851997 TLN851997:TLT851997 TVJ851997:TVP851997 UFF851997:UFL851997 UPB851997:UPH851997 UYX851997:UZD851997 VIT851997:VIZ851997 VSP851997:VSV851997 WCL851997:WCR851997 WMH851997:WMN851997 WWD851997:WWJ851997 V917533:AB917533 JR917533:JX917533 TN917533:TT917533 ADJ917533:ADP917533 ANF917533:ANL917533 AXB917533:AXH917533 BGX917533:BHD917533 BQT917533:BQZ917533 CAP917533:CAV917533 CKL917533:CKR917533 CUH917533:CUN917533 DED917533:DEJ917533 DNZ917533:DOF917533 DXV917533:DYB917533 EHR917533:EHX917533 ERN917533:ERT917533 FBJ917533:FBP917533 FLF917533:FLL917533 FVB917533:FVH917533 GEX917533:GFD917533 GOT917533:GOZ917533 GYP917533:GYV917533 HIL917533:HIR917533 HSH917533:HSN917533 ICD917533:ICJ917533 ILZ917533:IMF917533 IVV917533:IWB917533 JFR917533:JFX917533 JPN917533:JPT917533 JZJ917533:JZP917533 KJF917533:KJL917533 KTB917533:KTH917533 LCX917533:LDD917533 LMT917533:LMZ917533 LWP917533:LWV917533 MGL917533:MGR917533 MQH917533:MQN917533 NAD917533:NAJ917533 NJZ917533:NKF917533 NTV917533:NUB917533 ODR917533:ODX917533 ONN917533:ONT917533 OXJ917533:OXP917533 PHF917533:PHL917533 PRB917533:PRH917533 QAX917533:QBD917533 QKT917533:QKZ917533 QUP917533:QUV917533 REL917533:RER917533 ROH917533:RON917533 RYD917533:RYJ917533 SHZ917533:SIF917533 SRV917533:SSB917533 TBR917533:TBX917533 TLN917533:TLT917533 TVJ917533:TVP917533 UFF917533:UFL917533 UPB917533:UPH917533 UYX917533:UZD917533 VIT917533:VIZ917533 VSP917533:VSV917533 WCL917533:WCR917533 WMH917533:WMN917533 WWD917533:WWJ917533 V983069:AB983069 JR983069:JX983069 TN983069:TT983069 ADJ983069:ADP983069 ANF983069:ANL983069 AXB983069:AXH983069 BGX983069:BHD983069 BQT983069:BQZ983069 CAP983069:CAV983069 CKL983069:CKR983069 CUH983069:CUN983069 DED983069:DEJ983069 DNZ983069:DOF983069 DXV983069:DYB983069 EHR983069:EHX983069 ERN983069:ERT983069 FBJ983069:FBP983069 FLF983069:FLL983069 FVB983069:FVH983069 GEX983069:GFD983069 GOT983069:GOZ983069 GYP983069:GYV983069 HIL983069:HIR983069 HSH983069:HSN983069 ICD983069:ICJ983069 ILZ983069:IMF983069 IVV983069:IWB983069 JFR983069:JFX983069 JPN983069:JPT983069 JZJ983069:JZP983069 KJF983069:KJL983069 KTB983069:KTH983069 LCX983069:LDD983069 LMT983069:LMZ983069 LWP983069:LWV983069 MGL983069:MGR983069 MQH983069:MQN983069 NAD983069:NAJ983069 NJZ983069:NKF983069 NTV983069:NUB983069 ODR983069:ODX983069 ONN983069:ONT983069 OXJ983069:OXP983069 PHF983069:PHL983069 PRB983069:PRH983069 QAX983069:QBD983069 QKT983069:QKZ983069 QUP983069:QUV983069 REL983069:RER983069 ROH983069:RON983069 RYD983069:RYJ983069 SHZ983069:SIF983069 SRV983069:SSB983069 TBR983069:TBX983069 TLN983069:TLT983069 TVJ983069:TVP983069 UFF983069:UFL983069 UPB983069:UPH983069 UYX983069:UZD983069 VIT983069:VIZ983069 VSP983069:VSV983069 WCL983069:WCR983069 WMH983069:WMN983069 WWD983069:WWJ983069 V65567:AB65567 JR65567:JX65567 TN65567:TT65567 ADJ65567:ADP65567 ANF65567:ANL65567 AXB65567:AXH65567 BGX65567:BHD65567 BQT65567:BQZ65567 CAP65567:CAV65567 CKL65567:CKR65567 CUH65567:CUN65567 DED65567:DEJ65567 DNZ65567:DOF65567 DXV65567:DYB65567 EHR65567:EHX65567 ERN65567:ERT65567 FBJ65567:FBP65567 FLF65567:FLL65567 FVB65567:FVH65567 GEX65567:GFD65567 GOT65567:GOZ65567 GYP65567:GYV65567 HIL65567:HIR65567 HSH65567:HSN65567 ICD65567:ICJ65567 ILZ65567:IMF65567 IVV65567:IWB65567 JFR65567:JFX65567 JPN65567:JPT65567 JZJ65567:JZP65567 KJF65567:KJL65567 KTB65567:KTH65567 LCX65567:LDD65567 LMT65567:LMZ65567 LWP65567:LWV65567 MGL65567:MGR65567 MQH65567:MQN65567 NAD65567:NAJ65567 NJZ65567:NKF65567 NTV65567:NUB65567 ODR65567:ODX65567 ONN65567:ONT65567 OXJ65567:OXP65567 PHF65567:PHL65567 PRB65567:PRH65567 QAX65567:QBD65567 QKT65567:QKZ65567 QUP65567:QUV65567 REL65567:RER65567 ROH65567:RON65567 RYD65567:RYJ65567 SHZ65567:SIF65567 SRV65567:SSB65567 TBR65567:TBX65567 TLN65567:TLT65567 TVJ65567:TVP65567 UFF65567:UFL65567 UPB65567:UPH65567 UYX65567:UZD65567 VIT65567:VIZ65567 VSP65567:VSV65567 WCL65567:WCR65567 WMH65567:WMN65567 WWD65567:WWJ65567 V131103:AB131103 JR131103:JX131103 TN131103:TT131103 ADJ131103:ADP131103 ANF131103:ANL131103 AXB131103:AXH131103 BGX131103:BHD131103 BQT131103:BQZ131103 CAP131103:CAV131103 CKL131103:CKR131103 CUH131103:CUN131103 DED131103:DEJ131103 DNZ131103:DOF131103 DXV131103:DYB131103 EHR131103:EHX131103 ERN131103:ERT131103 FBJ131103:FBP131103 FLF131103:FLL131103 FVB131103:FVH131103 GEX131103:GFD131103 GOT131103:GOZ131103 GYP131103:GYV131103 HIL131103:HIR131103 HSH131103:HSN131103 ICD131103:ICJ131103 ILZ131103:IMF131103 IVV131103:IWB131103 JFR131103:JFX131103 JPN131103:JPT131103 JZJ131103:JZP131103 KJF131103:KJL131103 KTB131103:KTH131103 LCX131103:LDD131103 LMT131103:LMZ131103 LWP131103:LWV131103 MGL131103:MGR131103 MQH131103:MQN131103 NAD131103:NAJ131103 NJZ131103:NKF131103 NTV131103:NUB131103 ODR131103:ODX131103 ONN131103:ONT131103 OXJ131103:OXP131103 PHF131103:PHL131103 PRB131103:PRH131103 QAX131103:QBD131103 QKT131103:QKZ131103 QUP131103:QUV131103 REL131103:RER131103 ROH131103:RON131103 RYD131103:RYJ131103 SHZ131103:SIF131103 SRV131103:SSB131103 TBR131103:TBX131103 TLN131103:TLT131103 TVJ131103:TVP131103 UFF131103:UFL131103 UPB131103:UPH131103 UYX131103:UZD131103 VIT131103:VIZ131103 VSP131103:VSV131103 WCL131103:WCR131103 WMH131103:WMN131103 WWD131103:WWJ131103 V196639:AB196639 JR196639:JX196639 TN196639:TT196639 ADJ196639:ADP196639 ANF196639:ANL196639 AXB196639:AXH196639 BGX196639:BHD196639 BQT196639:BQZ196639 CAP196639:CAV196639 CKL196639:CKR196639 CUH196639:CUN196639 DED196639:DEJ196639 DNZ196639:DOF196639 DXV196639:DYB196639 EHR196639:EHX196639 ERN196639:ERT196639 FBJ196639:FBP196639 FLF196639:FLL196639 FVB196639:FVH196639 GEX196639:GFD196639 GOT196639:GOZ196639 GYP196639:GYV196639 HIL196639:HIR196639 HSH196639:HSN196639 ICD196639:ICJ196639 ILZ196639:IMF196639 IVV196639:IWB196639 JFR196639:JFX196639 JPN196639:JPT196639 JZJ196639:JZP196639 KJF196639:KJL196639 KTB196639:KTH196639 LCX196639:LDD196639 LMT196639:LMZ196639 LWP196639:LWV196639 MGL196639:MGR196639 MQH196639:MQN196639 NAD196639:NAJ196639 NJZ196639:NKF196639 NTV196639:NUB196639 ODR196639:ODX196639 ONN196639:ONT196639 OXJ196639:OXP196639 PHF196639:PHL196639 PRB196639:PRH196639 QAX196639:QBD196639 QKT196639:QKZ196639 QUP196639:QUV196639 REL196639:RER196639 ROH196639:RON196639 RYD196639:RYJ196639 SHZ196639:SIF196639 SRV196639:SSB196639 TBR196639:TBX196639 TLN196639:TLT196639 TVJ196639:TVP196639 UFF196639:UFL196639 UPB196639:UPH196639 UYX196639:UZD196639 VIT196639:VIZ196639 VSP196639:VSV196639 WCL196639:WCR196639 WMH196639:WMN196639 WWD196639:WWJ196639 V262175:AB262175 JR262175:JX262175 TN262175:TT262175 ADJ262175:ADP262175 ANF262175:ANL262175 AXB262175:AXH262175 BGX262175:BHD262175 BQT262175:BQZ262175 CAP262175:CAV262175 CKL262175:CKR262175 CUH262175:CUN262175 DED262175:DEJ262175 DNZ262175:DOF262175 DXV262175:DYB262175 EHR262175:EHX262175 ERN262175:ERT262175 FBJ262175:FBP262175 FLF262175:FLL262175 FVB262175:FVH262175 GEX262175:GFD262175 GOT262175:GOZ262175 GYP262175:GYV262175 HIL262175:HIR262175 HSH262175:HSN262175 ICD262175:ICJ262175 ILZ262175:IMF262175 IVV262175:IWB262175 JFR262175:JFX262175 JPN262175:JPT262175 JZJ262175:JZP262175 KJF262175:KJL262175 KTB262175:KTH262175 LCX262175:LDD262175 LMT262175:LMZ262175 LWP262175:LWV262175 MGL262175:MGR262175 MQH262175:MQN262175 NAD262175:NAJ262175 NJZ262175:NKF262175 NTV262175:NUB262175 ODR262175:ODX262175 ONN262175:ONT262175 OXJ262175:OXP262175 PHF262175:PHL262175 PRB262175:PRH262175 QAX262175:QBD262175 QKT262175:QKZ262175 QUP262175:QUV262175 REL262175:RER262175 ROH262175:RON262175 RYD262175:RYJ262175 SHZ262175:SIF262175 SRV262175:SSB262175 TBR262175:TBX262175 TLN262175:TLT262175 TVJ262175:TVP262175 UFF262175:UFL262175 UPB262175:UPH262175 UYX262175:UZD262175 VIT262175:VIZ262175 VSP262175:VSV262175 WCL262175:WCR262175 WMH262175:WMN262175 WWD262175:WWJ262175 V327711:AB327711 JR327711:JX327711 TN327711:TT327711 ADJ327711:ADP327711 ANF327711:ANL327711 AXB327711:AXH327711 BGX327711:BHD327711 BQT327711:BQZ327711 CAP327711:CAV327711 CKL327711:CKR327711 CUH327711:CUN327711 DED327711:DEJ327711 DNZ327711:DOF327711 DXV327711:DYB327711 EHR327711:EHX327711 ERN327711:ERT327711 FBJ327711:FBP327711 FLF327711:FLL327711 FVB327711:FVH327711 GEX327711:GFD327711 GOT327711:GOZ327711 GYP327711:GYV327711 HIL327711:HIR327711 HSH327711:HSN327711 ICD327711:ICJ327711 ILZ327711:IMF327711 IVV327711:IWB327711 JFR327711:JFX327711 JPN327711:JPT327711 JZJ327711:JZP327711 KJF327711:KJL327711 KTB327711:KTH327711 LCX327711:LDD327711 LMT327711:LMZ327711 LWP327711:LWV327711 MGL327711:MGR327711 MQH327711:MQN327711 NAD327711:NAJ327711 NJZ327711:NKF327711 NTV327711:NUB327711 ODR327711:ODX327711 ONN327711:ONT327711 OXJ327711:OXP327711 PHF327711:PHL327711 PRB327711:PRH327711 QAX327711:QBD327711 QKT327711:QKZ327711 QUP327711:QUV327711 REL327711:RER327711 ROH327711:RON327711 RYD327711:RYJ327711 SHZ327711:SIF327711 SRV327711:SSB327711 TBR327711:TBX327711 TLN327711:TLT327711 TVJ327711:TVP327711 UFF327711:UFL327711 UPB327711:UPH327711 UYX327711:UZD327711 VIT327711:VIZ327711 VSP327711:VSV327711 WCL327711:WCR327711 WMH327711:WMN327711 WWD327711:WWJ327711 V393247:AB393247 JR393247:JX393247 TN393247:TT393247 ADJ393247:ADP393247 ANF393247:ANL393247 AXB393247:AXH393247 BGX393247:BHD393247 BQT393247:BQZ393247 CAP393247:CAV393247 CKL393247:CKR393247 CUH393247:CUN393247 DED393247:DEJ393247 DNZ393247:DOF393247 DXV393247:DYB393247 EHR393247:EHX393247 ERN393247:ERT393247 FBJ393247:FBP393247 FLF393247:FLL393247 FVB393247:FVH393247 GEX393247:GFD393247 GOT393247:GOZ393247 GYP393247:GYV393247 HIL393247:HIR393247 HSH393247:HSN393247 ICD393247:ICJ393247 ILZ393247:IMF393247 IVV393247:IWB393247 JFR393247:JFX393247 JPN393247:JPT393247 JZJ393247:JZP393247 KJF393247:KJL393247 KTB393247:KTH393247 LCX393247:LDD393247 LMT393247:LMZ393247 LWP393247:LWV393247 MGL393247:MGR393247 MQH393247:MQN393247 NAD393247:NAJ393247 NJZ393247:NKF393247 NTV393247:NUB393247 ODR393247:ODX393247 ONN393247:ONT393247 OXJ393247:OXP393247 PHF393247:PHL393247 PRB393247:PRH393247 QAX393247:QBD393247 QKT393247:QKZ393247 QUP393247:QUV393247 REL393247:RER393247 ROH393247:RON393247 RYD393247:RYJ393247 SHZ393247:SIF393247 SRV393247:SSB393247 TBR393247:TBX393247 TLN393247:TLT393247 TVJ393247:TVP393247 UFF393247:UFL393247 UPB393247:UPH393247 UYX393247:UZD393247 VIT393247:VIZ393247 VSP393247:VSV393247 WCL393247:WCR393247 WMH393247:WMN393247 WWD393247:WWJ393247 V458783:AB458783 JR458783:JX458783 TN458783:TT458783 ADJ458783:ADP458783 ANF458783:ANL458783 AXB458783:AXH458783 BGX458783:BHD458783 BQT458783:BQZ458783 CAP458783:CAV458783 CKL458783:CKR458783 CUH458783:CUN458783 DED458783:DEJ458783 DNZ458783:DOF458783 DXV458783:DYB458783 EHR458783:EHX458783 ERN458783:ERT458783 FBJ458783:FBP458783 FLF458783:FLL458783 FVB458783:FVH458783 GEX458783:GFD458783 GOT458783:GOZ458783 GYP458783:GYV458783 HIL458783:HIR458783 HSH458783:HSN458783 ICD458783:ICJ458783 ILZ458783:IMF458783 IVV458783:IWB458783 JFR458783:JFX458783 JPN458783:JPT458783 JZJ458783:JZP458783 KJF458783:KJL458783 KTB458783:KTH458783 LCX458783:LDD458783 LMT458783:LMZ458783 LWP458783:LWV458783 MGL458783:MGR458783 MQH458783:MQN458783 NAD458783:NAJ458783 NJZ458783:NKF458783 NTV458783:NUB458783 ODR458783:ODX458783 ONN458783:ONT458783 OXJ458783:OXP458783 PHF458783:PHL458783 PRB458783:PRH458783 QAX458783:QBD458783 QKT458783:QKZ458783 QUP458783:QUV458783 REL458783:RER458783 ROH458783:RON458783 RYD458783:RYJ458783 SHZ458783:SIF458783 SRV458783:SSB458783 TBR458783:TBX458783 TLN458783:TLT458783 TVJ458783:TVP458783 UFF458783:UFL458783 UPB458783:UPH458783 UYX458783:UZD458783 VIT458783:VIZ458783 VSP458783:VSV458783 WCL458783:WCR458783 WMH458783:WMN458783 WWD458783:WWJ458783 V524319:AB524319 JR524319:JX524319 TN524319:TT524319 ADJ524319:ADP524319 ANF524319:ANL524319 AXB524319:AXH524319 BGX524319:BHD524319 BQT524319:BQZ524319 CAP524319:CAV524319 CKL524319:CKR524319 CUH524319:CUN524319 DED524319:DEJ524319 DNZ524319:DOF524319 DXV524319:DYB524319 EHR524319:EHX524319 ERN524319:ERT524319 FBJ524319:FBP524319 FLF524319:FLL524319 FVB524319:FVH524319 GEX524319:GFD524319 GOT524319:GOZ524319 GYP524319:GYV524319 HIL524319:HIR524319 HSH524319:HSN524319 ICD524319:ICJ524319 ILZ524319:IMF524319 IVV524319:IWB524319 JFR524319:JFX524319 JPN524319:JPT524319 JZJ524319:JZP524319 KJF524319:KJL524319 KTB524319:KTH524319 LCX524319:LDD524319 LMT524319:LMZ524319 LWP524319:LWV524319 MGL524319:MGR524319 MQH524319:MQN524319 NAD524319:NAJ524319 NJZ524319:NKF524319 NTV524319:NUB524319 ODR524319:ODX524319 ONN524319:ONT524319 OXJ524319:OXP524319 PHF524319:PHL524319 PRB524319:PRH524319 QAX524319:QBD524319 QKT524319:QKZ524319 QUP524319:QUV524319 REL524319:RER524319 ROH524319:RON524319 RYD524319:RYJ524319 SHZ524319:SIF524319 SRV524319:SSB524319 TBR524319:TBX524319 TLN524319:TLT524319 TVJ524319:TVP524319 UFF524319:UFL524319 UPB524319:UPH524319 UYX524319:UZD524319 VIT524319:VIZ524319 VSP524319:VSV524319 WCL524319:WCR524319 WMH524319:WMN524319 WWD524319:WWJ524319 V589855:AB589855 JR589855:JX589855 TN589855:TT589855 ADJ589855:ADP589855 ANF589855:ANL589855 AXB589855:AXH589855 BGX589855:BHD589855 BQT589855:BQZ589855 CAP589855:CAV589855 CKL589855:CKR589855 CUH589855:CUN589855 DED589855:DEJ589855 DNZ589855:DOF589855 DXV589855:DYB589855 EHR589855:EHX589855 ERN589855:ERT589855 FBJ589855:FBP589855 FLF589855:FLL589855 FVB589855:FVH589855 GEX589855:GFD589855 GOT589855:GOZ589855 GYP589855:GYV589855 HIL589855:HIR589855 HSH589855:HSN589855 ICD589855:ICJ589855 ILZ589855:IMF589855 IVV589855:IWB589855 JFR589855:JFX589855 JPN589855:JPT589855 JZJ589855:JZP589855 KJF589855:KJL589855 KTB589855:KTH589855 LCX589855:LDD589855 LMT589855:LMZ589855 LWP589855:LWV589855 MGL589855:MGR589855 MQH589855:MQN589855 NAD589855:NAJ589855 NJZ589855:NKF589855 NTV589855:NUB589855 ODR589855:ODX589855 ONN589855:ONT589855 OXJ589855:OXP589855 PHF589855:PHL589855 PRB589855:PRH589855 QAX589855:QBD589855 QKT589855:QKZ589855 QUP589855:QUV589855 REL589855:RER589855 ROH589855:RON589855 RYD589855:RYJ589855 SHZ589855:SIF589855 SRV589855:SSB589855 TBR589855:TBX589855 TLN589855:TLT589855 TVJ589855:TVP589855 UFF589855:UFL589855 UPB589855:UPH589855 UYX589855:UZD589855 VIT589855:VIZ589855 VSP589855:VSV589855 WCL589855:WCR589855 WMH589855:WMN589855 WWD589855:WWJ589855 V655391:AB655391 JR655391:JX655391 TN655391:TT655391 ADJ655391:ADP655391 ANF655391:ANL655391 AXB655391:AXH655391 BGX655391:BHD655391 BQT655391:BQZ655391 CAP655391:CAV655391 CKL655391:CKR655391 CUH655391:CUN655391 DED655391:DEJ655391 DNZ655391:DOF655391 DXV655391:DYB655391 EHR655391:EHX655391 ERN655391:ERT655391 FBJ655391:FBP655391 FLF655391:FLL655391 FVB655391:FVH655391 GEX655391:GFD655391 GOT655391:GOZ655391 GYP655391:GYV655391 HIL655391:HIR655391 HSH655391:HSN655391 ICD655391:ICJ655391 ILZ655391:IMF655391 IVV655391:IWB655391 JFR655391:JFX655391 JPN655391:JPT655391 JZJ655391:JZP655391 KJF655391:KJL655391 KTB655391:KTH655391 LCX655391:LDD655391 LMT655391:LMZ655391 LWP655391:LWV655391 MGL655391:MGR655391 MQH655391:MQN655391 NAD655391:NAJ655391 NJZ655391:NKF655391 NTV655391:NUB655391 ODR655391:ODX655391 ONN655391:ONT655391 OXJ655391:OXP655391 PHF655391:PHL655391 PRB655391:PRH655391 QAX655391:QBD655391 QKT655391:QKZ655391 QUP655391:QUV655391 REL655391:RER655391 ROH655391:RON655391 RYD655391:RYJ655391 SHZ655391:SIF655391 SRV655391:SSB655391 TBR655391:TBX655391 TLN655391:TLT655391 TVJ655391:TVP655391 UFF655391:UFL655391 UPB655391:UPH655391 UYX655391:UZD655391 VIT655391:VIZ655391 VSP655391:VSV655391 WCL655391:WCR655391 WMH655391:WMN655391 WWD655391:WWJ655391 V720927:AB720927 JR720927:JX720927 TN720927:TT720927 ADJ720927:ADP720927 ANF720927:ANL720927 AXB720927:AXH720927 BGX720927:BHD720927 BQT720927:BQZ720927 CAP720927:CAV720927 CKL720927:CKR720927 CUH720927:CUN720927 DED720927:DEJ720927 DNZ720927:DOF720927 DXV720927:DYB720927 EHR720927:EHX720927 ERN720927:ERT720927 FBJ720927:FBP720927 FLF720927:FLL720927 FVB720927:FVH720927 GEX720927:GFD720927 GOT720927:GOZ720927 GYP720927:GYV720927 HIL720927:HIR720927 HSH720927:HSN720927 ICD720927:ICJ720927 ILZ720927:IMF720927 IVV720927:IWB720927 JFR720927:JFX720927 JPN720927:JPT720927 JZJ720927:JZP720927 KJF720927:KJL720927 KTB720927:KTH720927 LCX720927:LDD720927 LMT720927:LMZ720927 LWP720927:LWV720927 MGL720927:MGR720927 MQH720927:MQN720927 NAD720927:NAJ720927 NJZ720927:NKF720927 NTV720927:NUB720927 ODR720927:ODX720927 ONN720927:ONT720927 OXJ720927:OXP720927 PHF720927:PHL720927 PRB720927:PRH720927 QAX720927:QBD720927 QKT720927:QKZ720927 QUP720927:QUV720927 REL720927:RER720927 ROH720927:RON720927 RYD720927:RYJ720927 SHZ720927:SIF720927 SRV720927:SSB720927 TBR720927:TBX720927 TLN720927:TLT720927 TVJ720927:TVP720927 UFF720927:UFL720927 UPB720927:UPH720927 UYX720927:UZD720927 VIT720927:VIZ720927 VSP720927:VSV720927 WCL720927:WCR720927 WMH720927:WMN720927 WWD720927:WWJ720927 V786463:AB786463 JR786463:JX786463 TN786463:TT786463 ADJ786463:ADP786463 ANF786463:ANL786463 AXB786463:AXH786463 BGX786463:BHD786463 BQT786463:BQZ786463 CAP786463:CAV786463 CKL786463:CKR786463 CUH786463:CUN786463 DED786463:DEJ786463 DNZ786463:DOF786463 DXV786463:DYB786463 EHR786463:EHX786463 ERN786463:ERT786463 FBJ786463:FBP786463 FLF786463:FLL786463 FVB786463:FVH786463 GEX786463:GFD786463 GOT786463:GOZ786463 GYP786463:GYV786463 HIL786463:HIR786463 HSH786463:HSN786463 ICD786463:ICJ786463 ILZ786463:IMF786463 IVV786463:IWB786463 JFR786463:JFX786463 JPN786463:JPT786463 JZJ786463:JZP786463 KJF786463:KJL786463 KTB786463:KTH786463 LCX786463:LDD786463 LMT786463:LMZ786463 LWP786463:LWV786463 MGL786463:MGR786463 MQH786463:MQN786463 NAD786463:NAJ786463 NJZ786463:NKF786463 NTV786463:NUB786463 ODR786463:ODX786463 ONN786463:ONT786463 OXJ786463:OXP786463 PHF786463:PHL786463 PRB786463:PRH786463 QAX786463:QBD786463 QKT786463:QKZ786463 QUP786463:QUV786463 REL786463:RER786463 ROH786463:RON786463 RYD786463:RYJ786463 SHZ786463:SIF786463 SRV786463:SSB786463 TBR786463:TBX786463 TLN786463:TLT786463 TVJ786463:TVP786463 UFF786463:UFL786463 UPB786463:UPH786463 UYX786463:UZD786463 VIT786463:VIZ786463 VSP786463:VSV786463 WCL786463:WCR786463 WMH786463:WMN786463 WWD786463:WWJ786463 V851999:AB851999 JR851999:JX851999 TN851999:TT851999 ADJ851999:ADP851999 ANF851999:ANL851999 AXB851999:AXH851999 BGX851999:BHD851999 BQT851999:BQZ851999 CAP851999:CAV851999 CKL851999:CKR851999 CUH851999:CUN851999 DED851999:DEJ851999 DNZ851999:DOF851999 DXV851999:DYB851999 EHR851999:EHX851999 ERN851999:ERT851999 FBJ851999:FBP851999 FLF851999:FLL851999 FVB851999:FVH851999 GEX851999:GFD851999 GOT851999:GOZ851999 GYP851999:GYV851999 HIL851999:HIR851999 HSH851999:HSN851999 ICD851999:ICJ851999 ILZ851999:IMF851999 IVV851999:IWB851999 JFR851999:JFX851999 JPN851999:JPT851999 JZJ851999:JZP851999 KJF851999:KJL851999 KTB851999:KTH851999 LCX851999:LDD851999 LMT851999:LMZ851999 LWP851999:LWV851999 MGL851999:MGR851999 MQH851999:MQN851999 NAD851999:NAJ851999 NJZ851999:NKF851999 NTV851999:NUB851999 ODR851999:ODX851999 ONN851999:ONT851999 OXJ851999:OXP851999 PHF851999:PHL851999 PRB851999:PRH851999 QAX851999:QBD851999 QKT851999:QKZ851999 QUP851999:QUV851999 REL851999:RER851999 ROH851999:RON851999 RYD851999:RYJ851999 SHZ851999:SIF851999 SRV851999:SSB851999 TBR851999:TBX851999 TLN851999:TLT851999 TVJ851999:TVP851999 UFF851999:UFL851999 UPB851999:UPH851999 UYX851999:UZD851999 VIT851999:VIZ851999 VSP851999:VSV851999 WCL851999:WCR851999 WMH851999:WMN851999 WWD851999:WWJ851999 V917535:AB917535 JR917535:JX917535 TN917535:TT917535 ADJ917535:ADP917535 ANF917535:ANL917535 AXB917535:AXH917535 BGX917535:BHD917535 BQT917535:BQZ917535 CAP917535:CAV917535 CKL917535:CKR917535 CUH917535:CUN917535 DED917535:DEJ917535 DNZ917535:DOF917535 DXV917535:DYB917535 EHR917535:EHX917535 ERN917535:ERT917535 FBJ917535:FBP917535 FLF917535:FLL917535 FVB917535:FVH917535 GEX917535:GFD917535 GOT917535:GOZ917535 GYP917535:GYV917535 HIL917535:HIR917535 HSH917535:HSN917535 ICD917535:ICJ917535 ILZ917535:IMF917535 IVV917535:IWB917535 JFR917535:JFX917535 JPN917535:JPT917535 JZJ917535:JZP917535 KJF917535:KJL917535 KTB917535:KTH917535 LCX917535:LDD917535 LMT917535:LMZ917535 LWP917535:LWV917535 MGL917535:MGR917535 MQH917535:MQN917535 NAD917535:NAJ917535 NJZ917535:NKF917535 NTV917535:NUB917535 ODR917535:ODX917535 ONN917535:ONT917535 OXJ917535:OXP917535 PHF917535:PHL917535 PRB917535:PRH917535 QAX917535:QBD917535 QKT917535:QKZ917535 QUP917535:QUV917535 REL917535:RER917535 ROH917535:RON917535 RYD917535:RYJ917535 SHZ917535:SIF917535 SRV917535:SSB917535 TBR917535:TBX917535 TLN917535:TLT917535 TVJ917535:TVP917535 UFF917535:UFL917535 UPB917535:UPH917535 UYX917535:UZD917535 VIT917535:VIZ917535 VSP917535:VSV917535 WCL917535:WCR917535 WMH917535:WMN917535 WWD917535:WWJ917535 V983071:AB983071 JR983071:JX983071 TN983071:TT983071 ADJ983071:ADP983071 ANF983071:ANL983071 AXB983071:AXH983071 BGX983071:BHD983071 BQT983071:BQZ983071 CAP983071:CAV983071 CKL983071:CKR983071 CUH983071:CUN983071 DED983071:DEJ983071 DNZ983071:DOF983071 DXV983071:DYB983071 EHR983071:EHX983071 ERN983071:ERT983071 FBJ983071:FBP983071 FLF983071:FLL983071 FVB983071:FVH983071 GEX983071:GFD983071 GOT983071:GOZ983071 GYP983071:GYV983071 HIL983071:HIR983071 HSH983071:HSN983071 ICD983071:ICJ983071 ILZ983071:IMF983071 IVV983071:IWB983071 JFR983071:JFX983071 JPN983071:JPT983071 JZJ983071:JZP983071 KJF983071:KJL983071 KTB983071:KTH983071 LCX983071:LDD983071 LMT983071:LMZ983071 LWP983071:LWV983071 MGL983071:MGR983071 MQH983071:MQN983071 NAD983071:NAJ983071 NJZ983071:NKF983071 NTV983071:NUB983071 ODR983071:ODX983071 ONN983071:ONT983071 OXJ983071:OXP983071 PHF983071:PHL983071 PRB983071:PRH983071 QAX983071:QBD983071 QKT983071:QKZ983071 QUP983071:QUV983071 REL983071:RER983071 ROH983071:RON983071 RYD983071:RYJ983071 SHZ983071:SIF983071 SRV983071:SSB983071 TBR983071:TBX983071 TLN983071:TLT983071 TVJ983071:TVP983071 UFF983071:UFL983071 UPB983071:UPH983071 UYX983071:UZD983071 VIT983071:VIZ983071 VSP983071:VSV983071 WCL983071:WCR983071 WMH983071:WMN983071 WWD983071:WWJ983071 VSF983060:VST983061 JE19:JV20 TA19:TR20 ACW19:ADN20 AMS19:ANJ20 AWO19:AXF20 BGK19:BHB20 BQG19:BQX20 CAC19:CAT20 CJY19:CKP20 CTU19:CUL20 DDQ19:DEH20 DNM19:DOD20 DXI19:DXZ20 EHE19:EHV20 ERA19:ERR20 FAW19:FBN20 FKS19:FLJ20 FUO19:FVF20 GEK19:GFB20 GOG19:GOX20 GYC19:GYT20 HHY19:HIP20 HRU19:HSL20 IBQ19:ICH20 ILM19:IMD20 IVI19:IVZ20 JFE19:JFV20 JPA19:JPR20 JYW19:JZN20 KIS19:KJJ20 KSO19:KTF20 LCK19:LDB20 LMG19:LMX20 LWC19:LWT20 MFY19:MGP20 MPU19:MQL20 MZQ19:NAH20 NJM19:NKD20 NTI19:NTZ20 ODE19:ODV20 ONA19:ONR20 OWW19:OXN20 PGS19:PHJ20 PQO19:PRF20 QAK19:QBB20 QKG19:QKX20 QUC19:QUT20 RDY19:REP20 RNU19:ROL20 RXQ19:RYH20 SHM19:SID20 SRI19:SRZ20 TBE19:TBV20 TLA19:TLR20 TUW19:TVN20 UES19:UFJ20 UOO19:UPF20 UYK19:UZB20 VIG19:VIX20 VSC19:VST20 WBY19:WCP20 WLU19:WML20 WVQ19:WWH20 I65544:Z65544 JE65544:JV65544 TA65544:TR65544 ACW65544:ADN65544 AMS65544:ANJ65544 AWO65544:AXF65544 BGK65544:BHB65544 BQG65544:BQX65544 CAC65544:CAT65544 CJY65544:CKP65544 CTU65544:CUL65544 DDQ65544:DEH65544 DNM65544:DOD65544 DXI65544:DXZ65544 EHE65544:EHV65544 ERA65544:ERR65544 FAW65544:FBN65544 FKS65544:FLJ65544 FUO65544:FVF65544 GEK65544:GFB65544 GOG65544:GOX65544 GYC65544:GYT65544 HHY65544:HIP65544 HRU65544:HSL65544 IBQ65544:ICH65544 ILM65544:IMD65544 IVI65544:IVZ65544 JFE65544:JFV65544 JPA65544:JPR65544 JYW65544:JZN65544 KIS65544:KJJ65544 KSO65544:KTF65544 LCK65544:LDB65544 LMG65544:LMX65544 LWC65544:LWT65544 MFY65544:MGP65544 MPU65544:MQL65544 MZQ65544:NAH65544 NJM65544:NKD65544 NTI65544:NTZ65544 ODE65544:ODV65544 ONA65544:ONR65544 OWW65544:OXN65544 PGS65544:PHJ65544 PQO65544:PRF65544 QAK65544:QBB65544 QKG65544:QKX65544 QUC65544:QUT65544 RDY65544:REP65544 RNU65544:ROL65544 RXQ65544:RYH65544 SHM65544:SID65544 SRI65544:SRZ65544 TBE65544:TBV65544 TLA65544:TLR65544 TUW65544:TVN65544 UES65544:UFJ65544 UOO65544:UPF65544 UYK65544:UZB65544 VIG65544:VIX65544 VSC65544:VST65544 WBY65544:WCP65544 WLU65544:WML65544 WVQ65544:WWH65544 I131080:Z131080 JE131080:JV131080 TA131080:TR131080 ACW131080:ADN131080 AMS131080:ANJ131080 AWO131080:AXF131080 BGK131080:BHB131080 BQG131080:BQX131080 CAC131080:CAT131080 CJY131080:CKP131080 CTU131080:CUL131080 DDQ131080:DEH131080 DNM131080:DOD131080 DXI131080:DXZ131080 EHE131080:EHV131080 ERA131080:ERR131080 FAW131080:FBN131080 FKS131080:FLJ131080 FUO131080:FVF131080 GEK131080:GFB131080 GOG131080:GOX131080 GYC131080:GYT131080 HHY131080:HIP131080 HRU131080:HSL131080 IBQ131080:ICH131080 ILM131080:IMD131080 IVI131080:IVZ131080 JFE131080:JFV131080 JPA131080:JPR131080 JYW131080:JZN131080 KIS131080:KJJ131080 KSO131080:KTF131080 LCK131080:LDB131080 LMG131080:LMX131080 LWC131080:LWT131080 MFY131080:MGP131080 MPU131080:MQL131080 MZQ131080:NAH131080 NJM131080:NKD131080 NTI131080:NTZ131080 ODE131080:ODV131080 ONA131080:ONR131080 OWW131080:OXN131080 PGS131080:PHJ131080 PQO131080:PRF131080 QAK131080:QBB131080 QKG131080:QKX131080 QUC131080:QUT131080 RDY131080:REP131080 RNU131080:ROL131080 RXQ131080:RYH131080 SHM131080:SID131080 SRI131080:SRZ131080 TBE131080:TBV131080 TLA131080:TLR131080 TUW131080:TVN131080 UES131080:UFJ131080 UOO131080:UPF131080 UYK131080:UZB131080 VIG131080:VIX131080 VSC131080:VST131080 WBY131080:WCP131080 WLU131080:WML131080 WVQ131080:WWH131080 I196616:Z196616 JE196616:JV196616 TA196616:TR196616 ACW196616:ADN196616 AMS196616:ANJ196616 AWO196616:AXF196616 BGK196616:BHB196616 BQG196616:BQX196616 CAC196616:CAT196616 CJY196616:CKP196616 CTU196616:CUL196616 DDQ196616:DEH196616 DNM196616:DOD196616 DXI196616:DXZ196616 EHE196616:EHV196616 ERA196616:ERR196616 FAW196616:FBN196616 FKS196616:FLJ196616 FUO196616:FVF196616 GEK196616:GFB196616 GOG196616:GOX196616 GYC196616:GYT196616 HHY196616:HIP196616 HRU196616:HSL196616 IBQ196616:ICH196616 ILM196616:IMD196616 IVI196616:IVZ196616 JFE196616:JFV196616 JPA196616:JPR196616 JYW196616:JZN196616 KIS196616:KJJ196616 KSO196616:KTF196616 LCK196616:LDB196616 LMG196616:LMX196616 LWC196616:LWT196616 MFY196616:MGP196616 MPU196616:MQL196616 MZQ196616:NAH196616 NJM196616:NKD196616 NTI196616:NTZ196616 ODE196616:ODV196616 ONA196616:ONR196616 OWW196616:OXN196616 PGS196616:PHJ196616 PQO196616:PRF196616 QAK196616:QBB196616 QKG196616:QKX196616 QUC196616:QUT196616 RDY196616:REP196616 RNU196616:ROL196616 RXQ196616:RYH196616 SHM196616:SID196616 SRI196616:SRZ196616 TBE196616:TBV196616 TLA196616:TLR196616 TUW196616:TVN196616 UES196616:UFJ196616 UOO196616:UPF196616 UYK196616:UZB196616 VIG196616:VIX196616 VSC196616:VST196616 WBY196616:WCP196616 WLU196616:WML196616 WVQ196616:WWH196616 I262152:Z262152 JE262152:JV262152 TA262152:TR262152 ACW262152:ADN262152 AMS262152:ANJ262152 AWO262152:AXF262152 BGK262152:BHB262152 BQG262152:BQX262152 CAC262152:CAT262152 CJY262152:CKP262152 CTU262152:CUL262152 DDQ262152:DEH262152 DNM262152:DOD262152 DXI262152:DXZ262152 EHE262152:EHV262152 ERA262152:ERR262152 FAW262152:FBN262152 FKS262152:FLJ262152 FUO262152:FVF262152 GEK262152:GFB262152 GOG262152:GOX262152 GYC262152:GYT262152 HHY262152:HIP262152 HRU262152:HSL262152 IBQ262152:ICH262152 ILM262152:IMD262152 IVI262152:IVZ262152 JFE262152:JFV262152 JPA262152:JPR262152 JYW262152:JZN262152 KIS262152:KJJ262152 KSO262152:KTF262152 LCK262152:LDB262152 LMG262152:LMX262152 LWC262152:LWT262152 MFY262152:MGP262152 MPU262152:MQL262152 MZQ262152:NAH262152 NJM262152:NKD262152 NTI262152:NTZ262152 ODE262152:ODV262152 ONA262152:ONR262152 OWW262152:OXN262152 PGS262152:PHJ262152 PQO262152:PRF262152 QAK262152:QBB262152 QKG262152:QKX262152 QUC262152:QUT262152 RDY262152:REP262152 RNU262152:ROL262152 RXQ262152:RYH262152 SHM262152:SID262152 SRI262152:SRZ262152 TBE262152:TBV262152 TLA262152:TLR262152 TUW262152:TVN262152 UES262152:UFJ262152 UOO262152:UPF262152 UYK262152:UZB262152 VIG262152:VIX262152 VSC262152:VST262152 WBY262152:WCP262152 WLU262152:WML262152 WVQ262152:WWH262152 I327688:Z327688 JE327688:JV327688 TA327688:TR327688 ACW327688:ADN327688 AMS327688:ANJ327688 AWO327688:AXF327688 BGK327688:BHB327688 BQG327688:BQX327688 CAC327688:CAT327688 CJY327688:CKP327688 CTU327688:CUL327688 DDQ327688:DEH327688 DNM327688:DOD327688 DXI327688:DXZ327688 EHE327688:EHV327688 ERA327688:ERR327688 FAW327688:FBN327688 FKS327688:FLJ327688 FUO327688:FVF327688 GEK327688:GFB327688 GOG327688:GOX327688 GYC327688:GYT327688 HHY327688:HIP327688 HRU327688:HSL327688 IBQ327688:ICH327688 ILM327688:IMD327688 IVI327688:IVZ327688 JFE327688:JFV327688 JPA327688:JPR327688 JYW327688:JZN327688 KIS327688:KJJ327688 KSO327688:KTF327688 LCK327688:LDB327688 LMG327688:LMX327688 LWC327688:LWT327688 MFY327688:MGP327688 MPU327688:MQL327688 MZQ327688:NAH327688 NJM327688:NKD327688 NTI327688:NTZ327688 ODE327688:ODV327688 ONA327688:ONR327688 OWW327688:OXN327688 PGS327688:PHJ327688 PQO327688:PRF327688 QAK327688:QBB327688 QKG327688:QKX327688 QUC327688:QUT327688 RDY327688:REP327688 RNU327688:ROL327688 RXQ327688:RYH327688 SHM327688:SID327688 SRI327688:SRZ327688 TBE327688:TBV327688 TLA327688:TLR327688 TUW327688:TVN327688 UES327688:UFJ327688 UOO327688:UPF327688 UYK327688:UZB327688 VIG327688:VIX327688 VSC327688:VST327688 WBY327688:WCP327688 WLU327688:WML327688 WVQ327688:WWH327688 I393224:Z393224 JE393224:JV393224 TA393224:TR393224 ACW393224:ADN393224 AMS393224:ANJ393224 AWO393224:AXF393224 BGK393224:BHB393224 BQG393224:BQX393224 CAC393224:CAT393224 CJY393224:CKP393224 CTU393224:CUL393224 DDQ393224:DEH393224 DNM393224:DOD393224 DXI393224:DXZ393224 EHE393224:EHV393224 ERA393224:ERR393224 FAW393224:FBN393224 FKS393224:FLJ393224 FUO393224:FVF393224 GEK393224:GFB393224 GOG393224:GOX393224 GYC393224:GYT393224 HHY393224:HIP393224 HRU393224:HSL393224 IBQ393224:ICH393224 ILM393224:IMD393224 IVI393224:IVZ393224 JFE393224:JFV393224 JPA393224:JPR393224 JYW393224:JZN393224 KIS393224:KJJ393224 KSO393224:KTF393224 LCK393224:LDB393224 LMG393224:LMX393224 LWC393224:LWT393224 MFY393224:MGP393224 MPU393224:MQL393224 MZQ393224:NAH393224 NJM393224:NKD393224 NTI393224:NTZ393224 ODE393224:ODV393224 ONA393224:ONR393224 OWW393224:OXN393224 PGS393224:PHJ393224 PQO393224:PRF393224 QAK393224:QBB393224 QKG393224:QKX393224 QUC393224:QUT393224 RDY393224:REP393224 RNU393224:ROL393224 RXQ393224:RYH393224 SHM393224:SID393224 SRI393224:SRZ393224 TBE393224:TBV393224 TLA393224:TLR393224 TUW393224:TVN393224 UES393224:UFJ393224 UOO393224:UPF393224 UYK393224:UZB393224 VIG393224:VIX393224 VSC393224:VST393224 WBY393224:WCP393224 WLU393224:WML393224 WVQ393224:WWH393224 I458760:Z458760 JE458760:JV458760 TA458760:TR458760 ACW458760:ADN458760 AMS458760:ANJ458760 AWO458760:AXF458760 BGK458760:BHB458760 BQG458760:BQX458760 CAC458760:CAT458760 CJY458760:CKP458760 CTU458760:CUL458760 DDQ458760:DEH458760 DNM458760:DOD458760 DXI458760:DXZ458760 EHE458760:EHV458760 ERA458760:ERR458760 FAW458760:FBN458760 FKS458760:FLJ458760 FUO458760:FVF458760 GEK458760:GFB458760 GOG458760:GOX458760 GYC458760:GYT458760 HHY458760:HIP458760 HRU458760:HSL458760 IBQ458760:ICH458760 ILM458760:IMD458760 IVI458760:IVZ458760 JFE458760:JFV458760 JPA458760:JPR458760 JYW458760:JZN458760 KIS458760:KJJ458760 KSO458760:KTF458760 LCK458760:LDB458760 LMG458760:LMX458760 LWC458760:LWT458760 MFY458760:MGP458760 MPU458760:MQL458760 MZQ458760:NAH458760 NJM458760:NKD458760 NTI458760:NTZ458760 ODE458760:ODV458760 ONA458760:ONR458760 OWW458760:OXN458760 PGS458760:PHJ458760 PQO458760:PRF458760 QAK458760:QBB458760 QKG458760:QKX458760 QUC458760:QUT458760 RDY458760:REP458760 RNU458760:ROL458760 RXQ458760:RYH458760 SHM458760:SID458760 SRI458760:SRZ458760 TBE458760:TBV458760 TLA458760:TLR458760 TUW458760:TVN458760 UES458760:UFJ458760 UOO458760:UPF458760 UYK458760:UZB458760 VIG458760:VIX458760 VSC458760:VST458760 WBY458760:WCP458760 WLU458760:WML458760 WVQ458760:WWH458760 I524296:Z524296 JE524296:JV524296 TA524296:TR524296 ACW524296:ADN524296 AMS524296:ANJ524296 AWO524296:AXF524296 BGK524296:BHB524296 BQG524296:BQX524296 CAC524296:CAT524296 CJY524296:CKP524296 CTU524296:CUL524296 DDQ524296:DEH524296 DNM524296:DOD524296 DXI524296:DXZ524296 EHE524296:EHV524296 ERA524296:ERR524296 FAW524296:FBN524296 FKS524296:FLJ524296 FUO524296:FVF524296 GEK524296:GFB524296 GOG524296:GOX524296 GYC524296:GYT524296 HHY524296:HIP524296 HRU524296:HSL524296 IBQ524296:ICH524296 ILM524296:IMD524296 IVI524296:IVZ524296 JFE524296:JFV524296 JPA524296:JPR524296 JYW524296:JZN524296 KIS524296:KJJ524296 KSO524296:KTF524296 LCK524296:LDB524296 LMG524296:LMX524296 LWC524296:LWT524296 MFY524296:MGP524296 MPU524296:MQL524296 MZQ524296:NAH524296 NJM524296:NKD524296 NTI524296:NTZ524296 ODE524296:ODV524296 ONA524296:ONR524296 OWW524296:OXN524296 PGS524296:PHJ524296 PQO524296:PRF524296 QAK524296:QBB524296 QKG524296:QKX524296 QUC524296:QUT524296 RDY524296:REP524296 RNU524296:ROL524296 RXQ524296:RYH524296 SHM524296:SID524296 SRI524296:SRZ524296 TBE524296:TBV524296 TLA524296:TLR524296 TUW524296:TVN524296 UES524296:UFJ524296 UOO524296:UPF524296 UYK524296:UZB524296 VIG524296:VIX524296 VSC524296:VST524296 WBY524296:WCP524296 WLU524296:WML524296 WVQ524296:WWH524296 I589832:Z589832 JE589832:JV589832 TA589832:TR589832 ACW589832:ADN589832 AMS589832:ANJ589832 AWO589832:AXF589832 BGK589832:BHB589832 BQG589832:BQX589832 CAC589832:CAT589832 CJY589832:CKP589832 CTU589832:CUL589832 DDQ589832:DEH589832 DNM589832:DOD589832 DXI589832:DXZ589832 EHE589832:EHV589832 ERA589832:ERR589832 FAW589832:FBN589832 FKS589832:FLJ589832 FUO589832:FVF589832 GEK589832:GFB589832 GOG589832:GOX589832 GYC589832:GYT589832 HHY589832:HIP589832 HRU589832:HSL589832 IBQ589832:ICH589832 ILM589832:IMD589832 IVI589832:IVZ589832 JFE589832:JFV589832 JPA589832:JPR589832 JYW589832:JZN589832 KIS589832:KJJ589832 KSO589832:KTF589832 LCK589832:LDB589832 LMG589832:LMX589832 LWC589832:LWT589832 MFY589832:MGP589832 MPU589832:MQL589832 MZQ589832:NAH589832 NJM589832:NKD589832 NTI589832:NTZ589832 ODE589832:ODV589832 ONA589832:ONR589832 OWW589832:OXN589832 PGS589832:PHJ589832 PQO589832:PRF589832 QAK589832:QBB589832 QKG589832:QKX589832 QUC589832:QUT589832 RDY589832:REP589832 RNU589832:ROL589832 RXQ589832:RYH589832 SHM589832:SID589832 SRI589832:SRZ589832 TBE589832:TBV589832 TLA589832:TLR589832 TUW589832:TVN589832 UES589832:UFJ589832 UOO589832:UPF589832 UYK589832:UZB589832 VIG589832:VIX589832 VSC589832:VST589832 WBY589832:WCP589832 WLU589832:WML589832 WVQ589832:WWH589832 I655368:Z655368 JE655368:JV655368 TA655368:TR655368 ACW655368:ADN655368 AMS655368:ANJ655368 AWO655368:AXF655368 BGK655368:BHB655368 BQG655368:BQX655368 CAC655368:CAT655368 CJY655368:CKP655368 CTU655368:CUL655368 DDQ655368:DEH655368 DNM655368:DOD655368 DXI655368:DXZ655368 EHE655368:EHV655368 ERA655368:ERR655368 FAW655368:FBN655368 FKS655368:FLJ655368 FUO655368:FVF655368 GEK655368:GFB655368 GOG655368:GOX655368 GYC655368:GYT655368 HHY655368:HIP655368 HRU655368:HSL655368 IBQ655368:ICH655368 ILM655368:IMD655368 IVI655368:IVZ655368 JFE655368:JFV655368 JPA655368:JPR655368 JYW655368:JZN655368 KIS655368:KJJ655368 KSO655368:KTF655368 LCK655368:LDB655368 LMG655368:LMX655368 LWC655368:LWT655368 MFY655368:MGP655368 MPU655368:MQL655368 MZQ655368:NAH655368 NJM655368:NKD655368 NTI655368:NTZ655368 ODE655368:ODV655368 ONA655368:ONR655368 OWW655368:OXN655368 PGS655368:PHJ655368 PQO655368:PRF655368 QAK655368:QBB655368 QKG655368:QKX655368 QUC655368:QUT655368 RDY655368:REP655368 RNU655368:ROL655368 RXQ655368:RYH655368 SHM655368:SID655368 SRI655368:SRZ655368 TBE655368:TBV655368 TLA655368:TLR655368 TUW655368:TVN655368 UES655368:UFJ655368 UOO655368:UPF655368 UYK655368:UZB655368 VIG655368:VIX655368 VSC655368:VST655368 WBY655368:WCP655368 WLU655368:WML655368 WVQ655368:WWH655368 I720904:Z720904 JE720904:JV720904 TA720904:TR720904 ACW720904:ADN720904 AMS720904:ANJ720904 AWO720904:AXF720904 BGK720904:BHB720904 BQG720904:BQX720904 CAC720904:CAT720904 CJY720904:CKP720904 CTU720904:CUL720904 DDQ720904:DEH720904 DNM720904:DOD720904 DXI720904:DXZ720904 EHE720904:EHV720904 ERA720904:ERR720904 FAW720904:FBN720904 FKS720904:FLJ720904 FUO720904:FVF720904 GEK720904:GFB720904 GOG720904:GOX720904 GYC720904:GYT720904 HHY720904:HIP720904 HRU720904:HSL720904 IBQ720904:ICH720904 ILM720904:IMD720904 IVI720904:IVZ720904 JFE720904:JFV720904 JPA720904:JPR720904 JYW720904:JZN720904 KIS720904:KJJ720904 KSO720904:KTF720904 LCK720904:LDB720904 LMG720904:LMX720904 LWC720904:LWT720904 MFY720904:MGP720904 MPU720904:MQL720904 MZQ720904:NAH720904 NJM720904:NKD720904 NTI720904:NTZ720904 ODE720904:ODV720904 ONA720904:ONR720904 OWW720904:OXN720904 PGS720904:PHJ720904 PQO720904:PRF720904 QAK720904:QBB720904 QKG720904:QKX720904 QUC720904:QUT720904 RDY720904:REP720904 RNU720904:ROL720904 RXQ720904:RYH720904 SHM720904:SID720904 SRI720904:SRZ720904 TBE720904:TBV720904 TLA720904:TLR720904 TUW720904:TVN720904 UES720904:UFJ720904 UOO720904:UPF720904 UYK720904:UZB720904 VIG720904:VIX720904 VSC720904:VST720904 WBY720904:WCP720904 WLU720904:WML720904 WVQ720904:WWH720904 I786440:Z786440 JE786440:JV786440 TA786440:TR786440 ACW786440:ADN786440 AMS786440:ANJ786440 AWO786440:AXF786440 BGK786440:BHB786440 BQG786440:BQX786440 CAC786440:CAT786440 CJY786440:CKP786440 CTU786440:CUL786440 DDQ786440:DEH786440 DNM786440:DOD786440 DXI786440:DXZ786440 EHE786440:EHV786440 ERA786440:ERR786440 FAW786440:FBN786440 FKS786440:FLJ786440 FUO786440:FVF786440 GEK786440:GFB786440 GOG786440:GOX786440 GYC786440:GYT786440 HHY786440:HIP786440 HRU786440:HSL786440 IBQ786440:ICH786440 ILM786440:IMD786440 IVI786440:IVZ786440 JFE786440:JFV786440 JPA786440:JPR786440 JYW786440:JZN786440 KIS786440:KJJ786440 KSO786440:KTF786440 LCK786440:LDB786440 LMG786440:LMX786440 LWC786440:LWT786440 MFY786440:MGP786440 MPU786440:MQL786440 MZQ786440:NAH786440 NJM786440:NKD786440 NTI786440:NTZ786440 ODE786440:ODV786440 ONA786440:ONR786440 OWW786440:OXN786440 PGS786440:PHJ786440 PQO786440:PRF786440 QAK786440:QBB786440 QKG786440:QKX786440 QUC786440:QUT786440 RDY786440:REP786440 RNU786440:ROL786440 RXQ786440:RYH786440 SHM786440:SID786440 SRI786440:SRZ786440 TBE786440:TBV786440 TLA786440:TLR786440 TUW786440:TVN786440 UES786440:UFJ786440 UOO786440:UPF786440 UYK786440:UZB786440 VIG786440:VIX786440 VSC786440:VST786440 WBY786440:WCP786440 WLU786440:WML786440 WVQ786440:WWH786440 I851976:Z851976 JE851976:JV851976 TA851976:TR851976 ACW851976:ADN851976 AMS851976:ANJ851976 AWO851976:AXF851976 BGK851976:BHB851976 BQG851976:BQX851976 CAC851976:CAT851976 CJY851976:CKP851976 CTU851976:CUL851976 DDQ851976:DEH851976 DNM851976:DOD851976 DXI851976:DXZ851976 EHE851976:EHV851976 ERA851976:ERR851976 FAW851976:FBN851976 FKS851976:FLJ851976 FUO851976:FVF851976 GEK851976:GFB851976 GOG851976:GOX851976 GYC851976:GYT851976 HHY851976:HIP851976 HRU851976:HSL851976 IBQ851976:ICH851976 ILM851976:IMD851976 IVI851976:IVZ851976 JFE851976:JFV851976 JPA851976:JPR851976 JYW851976:JZN851976 KIS851976:KJJ851976 KSO851976:KTF851976 LCK851976:LDB851976 LMG851976:LMX851976 LWC851976:LWT851976 MFY851976:MGP851976 MPU851976:MQL851976 MZQ851976:NAH851976 NJM851976:NKD851976 NTI851976:NTZ851976 ODE851976:ODV851976 ONA851976:ONR851976 OWW851976:OXN851976 PGS851976:PHJ851976 PQO851976:PRF851976 QAK851976:QBB851976 QKG851976:QKX851976 QUC851976:QUT851976 RDY851976:REP851976 RNU851976:ROL851976 RXQ851976:RYH851976 SHM851976:SID851976 SRI851976:SRZ851976 TBE851976:TBV851976 TLA851976:TLR851976 TUW851976:TVN851976 UES851976:UFJ851976 UOO851976:UPF851976 UYK851976:UZB851976 VIG851976:VIX851976 VSC851976:VST851976 WBY851976:WCP851976 WLU851976:WML851976 WVQ851976:WWH851976 I917512:Z917512 JE917512:JV917512 TA917512:TR917512 ACW917512:ADN917512 AMS917512:ANJ917512 AWO917512:AXF917512 BGK917512:BHB917512 BQG917512:BQX917512 CAC917512:CAT917512 CJY917512:CKP917512 CTU917512:CUL917512 DDQ917512:DEH917512 DNM917512:DOD917512 DXI917512:DXZ917512 EHE917512:EHV917512 ERA917512:ERR917512 FAW917512:FBN917512 FKS917512:FLJ917512 FUO917512:FVF917512 GEK917512:GFB917512 GOG917512:GOX917512 GYC917512:GYT917512 HHY917512:HIP917512 HRU917512:HSL917512 IBQ917512:ICH917512 ILM917512:IMD917512 IVI917512:IVZ917512 JFE917512:JFV917512 JPA917512:JPR917512 JYW917512:JZN917512 KIS917512:KJJ917512 KSO917512:KTF917512 LCK917512:LDB917512 LMG917512:LMX917512 LWC917512:LWT917512 MFY917512:MGP917512 MPU917512:MQL917512 MZQ917512:NAH917512 NJM917512:NKD917512 NTI917512:NTZ917512 ODE917512:ODV917512 ONA917512:ONR917512 OWW917512:OXN917512 PGS917512:PHJ917512 PQO917512:PRF917512 QAK917512:QBB917512 QKG917512:QKX917512 QUC917512:QUT917512 RDY917512:REP917512 RNU917512:ROL917512 RXQ917512:RYH917512 SHM917512:SID917512 SRI917512:SRZ917512 TBE917512:TBV917512 TLA917512:TLR917512 TUW917512:TVN917512 UES917512:UFJ917512 UOO917512:UPF917512 UYK917512:UZB917512 VIG917512:VIX917512 VSC917512:VST917512 WBY917512:WCP917512 WLU917512:WML917512 WVQ917512:WWH917512 I983048:Z983048 JE983048:JV983048 TA983048:TR983048 ACW983048:ADN983048 AMS983048:ANJ983048 AWO983048:AXF983048 BGK983048:BHB983048 BQG983048:BQX983048 CAC983048:CAT983048 CJY983048:CKP983048 CTU983048:CUL983048 DDQ983048:DEH983048 DNM983048:DOD983048 DXI983048:DXZ983048 EHE983048:EHV983048 ERA983048:ERR983048 FAW983048:FBN983048 FKS983048:FLJ983048 FUO983048:FVF983048 GEK983048:GFB983048 GOG983048:GOX983048 GYC983048:GYT983048 HHY983048:HIP983048 HRU983048:HSL983048 IBQ983048:ICH983048 ILM983048:IMD983048 IVI983048:IVZ983048 JFE983048:JFV983048 JPA983048:JPR983048 JYW983048:JZN983048 KIS983048:KJJ983048 KSO983048:KTF983048 LCK983048:LDB983048 LMG983048:LMX983048 LWC983048:LWT983048 MFY983048:MGP983048 MPU983048:MQL983048 MZQ983048:NAH983048 NJM983048:NKD983048 NTI983048:NTZ983048 ODE983048:ODV983048 ONA983048:ONR983048 OWW983048:OXN983048 PGS983048:PHJ983048 PQO983048:PRF983048 QAK983048:QBB983048 QKG983048:QKX983048 QUC983048:QUT983048 RDY983048:REP983048 RNU983048:ROL983048 RXQ983048:RYH983048 SHM983048:SID983048 SRI983048:SRZ983048 TBE983048:TBV983048 TLA983048:TLR983048 TUW983048:TVN983048 UES983048:UFJ983048 UOO983048:UPF983048 UYK983048:UZB983048 VIG983048:VIX983048 VSC983048:VST983048 WBY983048:WCP983048 WLU983048:WML983048 WVQ983048:WWH983048 WCB983060:WCP983061 JZ24:KJ25 TV24:UF25 ADR24:AEB25 ANN24:ANX25 AXJ24:AXT25 BHF24:BHP25 BRB24:BRL25 CAX24:CBH25 CKT24:CLD25 CUP24:CUZ25 DEL24:DEV25 DOH24:DOR25 DYD24:DYN25 EHZ24:EIJ25 ERV24:ESF25 FBR24:FCB25 FLN24:FLX25 FVJ24:FVT25 GFF24:GFP25 GPB24:GPL25 GYX24:GZH25 HIT24:HJD25 HSP24:HSZ25 ICL24:ICV25 IMH24:IMR25 IWD24:IWN25 JFZ24:JGJ25 JPV24:JQF25 JZR24:KAB25 KJN24:KJX25 KTJ24:KTT25 LDF24:LDP25 LNB24:LNL25 LWX24:LXH25 MGT24:MHD25 MQP24:MQZ25 NAL24:NAV25 NKH24:NKR25 NUD24:NUN25 ODZ24:OEJ25 ONV24:OOF25 OXR24:OYB25 PHN24:PHX25 PRJ24:PRT25 QBF24:QBP25 QLB24:QLL25 QUX24:QVH25 RET24:RFD25 ROP24:ROZ25 RYL24:RYV25 SIH24:SIR25 SSD24:SSN25 TBZ24:TCJ25 TLV24:TMF25 TVR24:TWB25 UFN24:UFX25 UPJ24:UPT25 UZF24:UZP25 VJB24:VJL25 VSX24:VTH25 WCT24:WDD25 WMP24:WMZ25 WWL24:WWV25 AD65548:AN65549 JZ65548:KJ65549 TV65548:UF65549 ADR65548:AEB65549 ANN65548:ANX65549 AXJ65548:AXT65549 BHF65548:BHP65549 BRB65548:BRL65549 CAX65548:CBH65549 CKT65548:CLD65549 CUP65548:CUZ65549 DEL65548:DEV65549 DOH65548:DOR65549 DYD65548:DYN65549 EHZ65548:EIJ65549 ERV65548:ESF65549 FBR65548:FCB65549 FLN65548:FLX65549 FVJ65548:FVT65549 GFF65548:GFP65549 GPB65548:GPL65549 GYX65548:GZH65549 HIT65548:HJD65549 HSP65548:HSZ65549 ICL65548:ICV65549 IMH65548:IMR65549 IWD65548:IWN65549 JFZ65548:JGJ65549 JPV65548:JQF65549 JZR65548:KAB65549 KJN65548:KJX65549 KTJ65548:KTT65549 LDF65548:LDP65549 LNB65548:LNL65549 LWX65548:LXH65549 MGT65548:MHD65549 MQP65548:MQZ65549 NAL65548:NAV65549 NKH65548:NKR65549 NUD65548:NUN65549 ODZ65548:OEJ65549 ONV65548:OOF65549 OXR65548:OYB65549 PHN65548:PHX65549 PRJ65548:PRT65549 QBF65548:QBP65549 QLB65548:QLL65549 QUX65548:QVH65549 RET65548:RFD65549 ROP65548:ROZ65549 RYL65548:RYV65549 SIH65548:SIR65549 SSD65548:SSN65549 TBZ65548:TCJ65549 TLV65548:TMF65549 TVR65548:TWB65549 UFN65548:UFX65549 UPJ65548:UPT65549 UZF65548:UZP65549 VJB65548:VJL65549 VSX65548:VTH65549 WCT65548:WDD65549 WMP65548:WMZ65549 WWL65548:WWV65549 AD131084:AN131085 JZ131084:KJ131085 TV131084:UF131085 ADR131084:AEB131085 ANN131084:ANX131085 AXJ131084:AXT131085 BHF131084:BHP131085 BRB131084:BRL131085 CAX131084:CBH131085 CKT131084:CLD131085 CUP131084:CUZ131085 DEL131084:DEV131085 DOH131084:DOR131085 DYD131084:DYN131085 EHZ131084:EIJ131085 ERV131084:ESF131085 FBR131084:FCB131085 FLN131084:FLX131085 FVJ131084:FVT131085 GFF131084:GFP131085 GPB131084:GPL131085 GYX131084:GZH131085 HIT131084:HJD131085 HSP131084:HSZ131085 ICL131084:ICV131085 IMH131084:IMR131085 IWD131084:IWN131085 JFZ131084:JGJ131085 JPV131084:JQF131085 JZR131084:KAB131085 KJN131084:KJX131085 KTJ131084:KTT131085 LDF131084:LDP131085 LNB131084:LNL131085 LWX131084:LXH131085 MGT131084:MHD131085 MQP131084:MQZ131085 NAL131084:NAV131085 NKH131084:NKR131085 NUD131084:NUN131085 ODZ131084:OEJ131085 ONV131084:OOF131085 OXR131084:OYB131085 PHN131084:PHX131085 PRJ131084:PRT131085 QBF131084:QBP131085 QLB131084:QLL131085 QUX131084:QVH131085 RET131084:RFD131085 ROP131084:ROZ131085 RYL131084:RYV131085 SIH131084:SIR131085 SSD131084:SSN131085 TBZ131084:TCJ131085 TLV131084:TMF131085 TVR131084:TWB131085 UFN131084:UFX131085 UPJ131084:UPT131085 UZF131084:UZP131085 VJB131084:VJL131085 VSX131084:VTH131085 WCT131084:WDD131085 WMP131084:WMZ131085 WWL131084:WWV131085 AD196620:AN196621 JZ196620:KJ196621 TV196620:UF196621 ADR196620:AEB196621 ANN196620:ANX196621 AXJ196620:AXT196621 BHF196620:BHP196621 BRB196620:BRL196621 CAX196620:CBH196621 CKT196620:CLD196621 CUP196620:CUZ196621 DEL196620:DEV196621 DOH196620:DOR196621 DYD196620:DYN196621 EHZ196620:EIJ196621 ERV196620:ESF196621 FBR196620:FCB196621 FLN196620:FLX196621 FVJ196620:FVT196621 GFF196620:GFP196621 GPB196620:GPL196621 GYX196620:GZH196621 HIT196620:HJD196621 HSP196620:HSZ196621 ICL196620:ICV196621 IMH196620:IMR196621 IWD196620:IWN196621 JFZ196620:JGJ196621 JPV196620:JQF196621 JZR196620:KAB196621 KJN196620:KJX196621 KTJ196620:KTT196621 LDF196620:LDP196621 LNB196620:LNL196621 LWX196620:LXH196621 MGT196620:MHD196621 MQP196620:MQZ196621 NAL196620:NAV196621 NKH196620:NKR196621 NUD196620:NUN196621 ODZ196620:OEJ196621 ONV196620:OOF196621 OXR196620:OYB196621 PHN196620:PHX196621 PRJ196620:PRT196621 QBF196620:QBP196621 QLB196620:QLL196621 QUX196620:QVH196621 RET196620:RFD196621 ROP196620:ROZ196621 RYL196620:RYV196621 SIH196620:SIR196621 SSD196620:SSN196621 TBZ196620:TCJ196621 TLV196620:TMF196621 TVR196620:TWB196621 UFN196620:UFX196621 UPJ196620:UPT196621 UZF196620:UZP196621 VJB196620:VJL196621 VSX196620:VTH196621 WCT196620:WDD196621 WMP196620:WMZ196621 WWL196620:WWV196621 AD262156:AN262157 JZ262156:KJ262157 TV262156:UF262157 ADR262156:AEB262157 ANN262156:ANX262157 AXJ262156:AXT262157 BHF262156:BHP262157 BRB262156:BRL262157 CAX262156:CBH262157 CKT262156:CLD262157 CUP262156:CUZ262157 DEL262156:DEV262157 DOH262156:DOR262157 DYD262156:DYN262157 EHZ262156:EIJ262157 ERV262156:ESF262157 FBR262156:FCB262157 FLN262156:FLX262157 FVJ262156:FVT262157 GFF262156:GFP262157 GPB262156:GPL262157 GYX262156:GZH262157 HIT262156:HJD262157 HSP262156:HSZ262157 ICL262156:ICV262157 IMH262156:IMR262157 IWD262156:IWN262157 JFZ262156:JGJ262157 JPV262156:JQF262157 JZR262156:KAB262157 KJN262156:KJX262157 KTJ262156:KTT262157 LDF262156:LDP262157 LNB262156:LNL262157 LWX262156:LXH262157 MGT262156:MHD262157 MQP262156:MQZ262157 NAL262156:NAV262157 NKH262156:NKR262157 NUD262156:NUN262157 ODZ262156:OEJ262157 ONV262156:OOF262157 OXR262156:OYB262157 PHN262156:PHX262157 PRJ262156:PRT262157 QBF262156:QBP262157 QLB262156:QLL262157 QUX262156:QVH262157 RET262156:RFD262157 ROP262156:ROZ262157 RYL262156:RYV262157 SIH262156:SIR262157 SSD262156:SSN262157 TBZ262156:TCJ262157 TLV262156:TMF262157 TVR262156:TWB262157 UFN262156:UFX262157 UPJ262156:UPT262157 UZF262156:UZP262157 VJB262156:VJL262157 VSX262156:VTH262157 WCT262156:WDD262157 WMP262156:WMZ262157 WWL262156:WWV262157 AD327692:AN327693 JZ327692:KJ327693 TV327692:UF327693 ADR327692:AEB327693 ANN327692:ANX327693 AXJ327692:AXT327693 BHF327692:BHP327693 BRB327692:BRL327693 CAX327692:CBH327693 CKT327692:CLD327693 CUP327692:CUZ327693 DEL327692:DEV327693 DOH327692:DOR327693 DYD327692:DYN327693 EHZ327692:EIJ327693 ERV327692:ESF327693 FBR327692:FCB327693 FLN327692:FLX327693 FVJ327692:FVT327693 GFF327692:GFP327693 GPB327692:GPL327693 GYX327692:GZH327693 HIT327692:HJD327693 HSP327692:HSZ327693 ICL327692:ICV327693 IMH327692:IMR327693 IWD327692:IWN327693 JFZ327692:JGJ327693 JPV327692:JQF327693 JZR327692:KAB327693 KJN327692:KJX327693 KTJ327692:KTT327693 LDF327692:LDP327693 LNB327692:LNL327693 LWX327692:LXH327693 MGT327692:MHD327693 MQP327692:MQZ327693 NAL327692:NAV327693 NKH327692:NKR327693 NUD327692:NUN327693 ODZ327692:OEJ327693 ONV327692:OOF327693 OXR327692:OYB327693 PHN327692:PHX327693 PRJ327692:PRT327693 QBF327692:QBP327693 QLB327692:QLL327693 QUX327692:QVH327693 RET327692:RFD327693 ROP327692:ROZ327693 RYL327692:RYV327693 SIH327692:SIR327693 SSD327692:SSN327693 TBZ327692:TCJ327693 TLV327692:TMF327693 TVR327692:TWB327693 UFN327692:UFX327693 UPJ327692:UPT327693 UZF327692:UZP327693 VJB327692:VJL327693 VSX327692:VTH327693 WCT327692:WDD327693 WMP327692:WMZ327693 WWL327692:WWV327693 AD393228:AN393229 JZ393228:KJ393229 TV393228:UF393229 ADR393228:AEB393229 ANN393228:ANX393229 AXJ393228:AXT393229 BHF393228:BHP393229 BRB393228:BRL393229 CAX393228:CBH393229 CKT393228:CLD393229 CUP393228:CUZ393229 DEL393228:DEV393229 DOH393228:DOR393229 DYD393228:DYN393229 EHZ393228:EIJ393229 ERV393228:ESF393229 FBR393228:FCB393229 FLN393228:FLX393229 FVJ393228:FVT393229 GFF393228:GFP393229 GPB393228:GPL393229 GYX393228:GZH393229 HIT393228:HJD393229 HSP393228:HSZ393229 ICL393228:ICV393229 IMH393228:IMR393229 IWD393228:IWN393229 JFZ393228:JGJ393229 JPV393228:JQF393229 JZR393228:KAB393229 KJN393228:KJX393229 KTJ393228:KTT393229 LDF393228:LDP393229 LNB393228:LNL393229 LWX393228:LXH393229 MGT393228:MHD393229 MQP393228:MQZ393229 NAL393228:NAV393229 NKH393228:NKR393229 NUD393228:NUN393229 ODZ393228:OEJ393229 ONV393228:OOF393229 OXR393228:OYB393229 PHN393228:PHX393229 PRJ393228:PRT393229 QBF393228:QBP393229 QLB393228:QLL393229 QUX393228:QVH393229 RET393228:RFD393229 ROP393228:ROZ393229 RYL393228:RYV393229 SIH393228:SIR393229 SSD393228:SSN393229 TBZ393228:TCJ393229 TLV393228:TMF393229 TVR393228:TWB393229 UFN393228:UFX393229 UPJ393228:UPT393229 UZF393228:UZP393229 VJB393228:VJL393229 VSX393228:VTH393229 WCT393228:WDD393229 WMP393228:WMZ393229 WWL393228:WWV393229 AD458764:AN458765 JZ458764:KJ458765 TV458764:UF458765 ADR458764:AEB458765 ANN458764:ANX458765 AXJ458764:AXT458765 BHF458764:BHP458765 BRB458764:BRL458765 CAX458764:CBH458765 CKT458764:CLD458765 CUP458764:CUZ458765 DEL458764:DEV458765 DOH458764:DOR458765 DYD458764:DYN458765 EHZ458764:EIJ458765 ERV458764:ESF458765 FBR458764:FCB458765 FLN458764:FLX458765 FVJ458764:FVT458765 GFF458764:GFP458765 GPB458764:GPL458765 GYX458764:GZH458765 HIT458764:HJD458765 HSP458764:HSZ458765 ICL458764:ICV458765 IMH458764:IMR458765 IWD458764:IWN458765 JFZ458764:JGJ458765 JPV458764:JQF458765 JZR458764:KAB458765 KJN458764:KJX458765 KTJ458764:KTT458765 LDF458764:LDP458765 LNB458764:LNL458765 LWX458764:LXH458765 MGT458764:MHD458765 MQP458764:MQZ458765 NAL458764:NAV458765 NKH458764:NKR458765 NUD458764:NUN458765 ODZ458764:OEJ458765 ONV458764:OOF458765 OXR458764:OYB458765 PHN458764:PHX458765 PRJ458764:PRT458765 QBF458764:QBP458765 QLB458764:QLL458765 QUX458764:QVH458765 RET458764:RFD458765 ROP458764:ROZ458765 RYL458764:RYV458765 SIH458764:SIR458765 SSD458764:SSN458765 TBZ458764:TCJ458765 TLV458764:TMF458765 TVR458764:TWB458765 UFN458764:UFX458765 UPJ458764:UPT458765 UZF458764:UZP458765 VJB458764:VJL458765 VSX458764:VTH458765 WCT458764:WDD458765 WMP458764:WMZ458765 WWL458764:WWV458765 AD524300:AN524301 JZ524300:KJ524301 TV524300:UF524301 ADR524300:AEB524301 ANN524300:ANX524301 AXJ524300:AXT524301 BHF524300:BHP524301 BRB524300:BRL524301 CAX524300:CBH524301 CKT524300:CLD524301 CUP524300:CUZ524301 DEL524300:DEV524301 DOH524300:DOR524301 DYD524300:DYN524301 EHZ524300:EIJ524301 ERV524300:ESF524301 FBR524300:FCB524301 FLN524300:FLX524301 FVJ524300:FVT524301 GFF524300:GFP524301 GPB524300:GPL524301 GYX524300:GZH524301 HIT524300:HJD524301 HSP524300:HSZ524301 ICL524300:ICV524301 IMH524300:IMR524301 IWD524300:IWN524301 JFZ524300:JGJ524301 JPV524300:JQF524301 JZR524300:KAB524301 KJN524300:KJX524301 KTJ524300:KTT524301 LDF524300:LDP524301 LNB524300:LNL524301 LWX524300:LXH524301 MGT524300:MHD524301 MQP524300:MQZ524301 NAL524300:NAV524301 NKH524300:NKR524301 NUD524300:NUN524301 ODZ524300:OEJ524301 ONV524300:OOF524301 OXR524300:OYB524301 PHN524300:PHX524301 PRJ524300:PRT524301 QBF524300:QBP524301 QLB524300:QLL524301 QUX524300:QVH524301 RET524300:RFD524301 ROP524300:ROZ524301 RYL524300:RYV524301 SIH524300:SIR524301 SSD524300:SSN524301 TBZ524300:TCJ524301 TLV524300:TMF524301 TVR524300:TWB524301 UFN524300:UFX524301 UPJ524300:UPT524301 UZF524300:UZP524301 VJB524300:VJL524301 VSX524300:VTH524301 WCT524300:WDD524301 WMP524300:WMZ524301 WWL524300:WWV524301 AD589836:AN589837 JZ589836:KJ589837 TV589836:UF589837 ADR589836:AEB589837 ANN589836:ANX589837 AXJ589836:AXT589837 BHF589836:BHP589837 BRB589836:BRL589837 CAX589836:CBH589837 CKT589836:CLD589837 CUP589836:CUZ589837 DEL589836:DEV589837 DOH589836:DOR589837 DYD589836:DYN589837 EHZ589836:EIJ589837 ERV589836:ESF589837 FBR589836:FCB589837 FLN589836:FLX589837 FVJ589836:FVT589837 GFF589836:GFP589837 GPB589836:GPL589837 GYX589836:GZH589837 HIT589836:HJD589837 HSP589836:HSZ589837 ICL589836:ICV589837 IMH589836:IMR589837 IWD589836:IWN589837 JFZ589836:JGJ589837 JPV589836:JQF589837 JZR589836:KAB589837 KJN589836:KJX589837 KTJ589836:KTT589837 LDF589836:LDP589837 LNB589836:LNL589837 LWX589836:LXH589837 MGT589836:MHD589837 MQP589836:MQZ589837 NAL589836:NAV589837 NKH589836:NKR589837 NUD589836:NUN589837 ODZ589836:OEJ589837 ONV589836:OOF589837 OXR589836:OYB589837 PHN589836:PHX589837 PRJ589836:PRT589837 QBF589836:QBP589837 QLB589836:QLL589837 QUX589836:QVH589837 RET589836:RFD589837 ROP589836:ROZ589837 RYL589836:RYV589837 SIH589836:SIR589837 SSD589836:SSN589837 TBZ589836:TCJ589837 TLV589836:TMF589837 TVR589836:TWB589837 UFN589836:UFX589837 UPJ589836:UPT589837 UZF589836:UZP589837 VJB589836:VJL589837 VSX589836:VTH589837 WCT589836:WDD589837 WMP589836:WMZ589837 WWL589836:WWV589837 AD655372:AN655373 JZ655372:KJ655373 TV655372:UF655373 ADR655372:AEB655373 ANN655372:ANX655373 AXJ655372:AXT655373 BHF655372:BHP655373 BRB655372:BRL655373 CAX655372:CBH655373 CKT655372:CLD655373 CUP655372:CUZ655373 DEL655372:DEV655373 DOH655372:DOR655373 DYD655372:DYN655373 EHZ655372:EIJ655373 ERV655372:ESF655373 FBR655372:FCB655373 FLN655372:FLX655373 FVJ655372:FVT655373 GFF655372:GFP655373 GPB655372:GPL655373 GYX655372:GZH655373 HIT655372:HJD655373 HSP655372:HSZ655373 ICL655372:ICV655373 IMH655372:IMR655373 IWD655372:IWN655373 JFZ655372:JGJ655373 JPV655372:JQF655373 JZR655372:KAB655373 KJN655372:KJX655373 KTJ655372:KTT655373 LDF655372:LDP655373 LNB655372:LNL655373 LWX655372:LXH655373 MGT655372:MHD655373 MQP655372:MQZ655373 NAL655372:NAV655373 NKH655372:NKR655373 NUD655372:NUN655373 ODZ655372:OEJ655373 ONV655372:OOF655373 OXR655372:OYB655373 PHN655372:PHX655373 PRJ655372:PRT655373 QBF655372:QBP655373 QLB655372:QLL655373 QUX655372:QVH655373 RET655372:RFD655373 ROP655372:ROZ655373 RYL655372:RYV655373 SIH655372:SIR655373 SSD655372:SSN655373 TBZ655372:TCJ655373 TLV655372:TMF655373 TVR655372:TWB655373 UFN655372:UFX655373 UPJ655372:UPT655373 UZF655372:UZP655373 VJB655372:VJL655373 VSX655372:VTH655373 WCT655372:WDD655373 WMP655372:WMZ655373 WWL655372:WWV655373 AD720908:AN720909 JZ720908:KJ720909 TV720908:UF720909 ADR720908:AEB720909 ANN720908:ANX720909 AXJ720908:AXT720909 BHF720908:BHP720909 BRB720908:BRL720909 CAX720908:CBH720909 CKT720908:CLD720909 CUP720908:CUZ720909 DEL720908:DEV720909 DOH720908:DOR720909 DYD720908:DYN720909 EHZ720908:EIJ720909 ERV720908:ESF720909 FBR720908:FCB720909 FLN720908:FLX720909 FVJ720908:FVT720909 GFF720908:GFP720909 GPB720908:GPL720909 GYX720908:GZH720909 HIT720908:HJD720909 HSP720908:HSZ720909 ICL720908:ICV720909 IMH720908:IMR720909 IWD720908:IWN720909 JFZ720908:JGJ720909 JPV720908:JQF720909 JZR720908:KAB720909 KJN720908:KJX720909 KTJ720908:KTT720909 LDF720908:LDP720909 LNB720908:LNL720909 LWX720908:LXH720909 MGT720908:MHD720909 MQP720908:MQZ720909 NAL720908:NAV720909 NKH720908:NKR720909 NUD720908:NUN720909 ODZ720908:OEJ720909 ONV720908:OOF720909 OXR720908:OYB720909 PHN720908:PHX720909 PRJ720908:PRT720909 QBF720908:QBP720909 QLB720908:QLL720909 QUX720908:QVH720909 RET720908:RFD720909 ROP720908:ROZ720909 RYL720908:RYV720909 SIH720908:SIR720909 SSD720908:SSN720909 TBZ720908:TCJ720909 TLV720908:TMF720909 TVR720908:TWB720909 UFN720908:UFX720909 UPJ720908:UPT720909 UZF720908:UZP720909 VJB720908:VJL720909 VSX720908:VTH720909 WCT720908:WDD720909 WMP720908:WMZ720909 WWL720908:WWV720909 AD786444:AN786445 JZ786444:KJ786445 TV786444:UF786445 ADR786444:AEB786445 ANN786444:ANX786445 AXJ786444:AXT786445 BHF786444:BHP786445 BRB786444:BRL786445 CAX786444:CBH786445 CKT786444:CLD786445 CUP786444:CUZ786445 DEL786444:DEV786445 DOH786444:DOR786445 DYD786444:DYN786445 EHZ786444:EIJ786445 ERV786444:ESF786445 FBR786444:FCB786445 FLN786444:FLX786445 FVJ786444:FVT786445 GFF786444:GFP786445 GPB786444:GPL786445 GYX786444:GZH786445 HIT786444:HJD786445 HSP786444:HSZ786445 ICL786444:ICV786445 IMH786444:IMR786445 IWD786444:IWN786445 JFZ786444:JGJ786445 JPV786444:JQF786445 JZR786444:KAB786445 KJN786444:KJX786445 KTJ786444:KTT786445 LDF786444:LDP786445 LNB786444:LNL786445 LWX786444:LXH786445 MGT786444:MHD786445 MQP786444:MQZ786445 NAL786444:NAV786445 NKH786444:NKR786445 NUD786444:NUN786445 ODZ786444:OEJ786445 ONV786444:OOF786445 OXR786444:OYB786445 PHN786444:PHX786445 PRJ786444:PRT786445 QBF786444:QBP786445 QLB786444:QLL786445 QUX786444:QVH786445 RET786444:RFD786445 ROP786444:ROZ786445 RYL786444:RYV786445 SIH786444:SIR786445 SSD786444:SSN786445 TBZ786444:TCJ786445 TLV786444:TMF786445 TVR786444:TWB786445 UFN786444:UFX786445 UPJ786444:UPT786445 UZF786444:UZP786445 VJB786444:VJL786445 VSX786444:VTH786445 WCT786444:WDD786445 WMP786444:WMZ786445 WWL786444:WWV786445 AD851980:AN851981 JZ851980:KJ851981 TV851980:UF851981 ADR851980:AEB851981 ANN851980:ANX851981 AXJ851980:AXT851981 BHF851980:BHP851981 BRB851980:BRL851981 CAX851980:CBH851981 CKT851980:CLD851981 CUP851980:CUZ851981 DEL851980:DEV851981 DOH851980:DOR851981 DYD851980:DYN851981 EHZ851980:EIJ851981 ERV851980:ESF851981 FBR851980:FCB851981 FLN851980:FLX851981 FVJ851980:FVT851981 GFF851980:GFP851981 GPB851980:GPL851981 GYX851980:GZH851981 HIT851980:HJD851981 HSP851980:HSZ851981 ICL851980:ICV851981 IMH851980:IMR851981 IWD851980:IWN851981 JFZ851980:JGJ851981 JPV851980:JQF851981 JZR851980:KAB851981 KJN851980:KJX851981 KTJ851980:KTT851981 LDF851980:LDP851981 LNB851980:LNL851981 LWX851980:LXH851981 MGT851980:MHD851981 MQP851980:MQZ851981 NAL851980:NAV851981 NKH851980:NKR851981 NUD851980:NUN851981 ODZ851980:OEJ851981 ONV851980:OOF851981 OXR851980:OYB851981 PHN851980:PHX851981 PRJ851980:PRT851981 QBF851980:QBP851981 QLB851980:QLL851981 QUX851980:QVH851981 RET851980:RFD851981 ROP851980:ROZ851981 RYL851980:RYV851981 SIH851980:SIR851981 SSD851980:SSN851981 TBZ851980:TCJ851981 TLV851980:TMF851981 TVR851980:TWB851981 UFN851980:UFX851981 UPJ851980:UPT851981 UZF851980:UZP851981 VJB851980:VJL851981 VSX851980:VTH851981 WCT851980:WDD851981 WMP851980:WMZ851981 WWL851980:WWV851981 AD917516:AN917517 JZ917516:KJ917517 TV917516:UF917517 ADR917516:AEB917517 ANN917516:ANX917517 AXJ917516:AXT917517 BHF917516:BHP917517 BRB917516:BRL917517 CAX917516:CBH917517 CKT917516:CLD917517 CUP917516:CUZ917517 DEL917516:DEV917517 DOH917516:DOR917517 DYD917516:DYN917517 EHZ917516:EIJ917517 ERV917516:ESF917517 FBR917516:FCB917517 FLN917516:FLX917517 FVJ917516:FVT917517 GFF917516:GFP917517 GPB917516:GPL917517 GYX917516:GZH917517 HIT917516:HJD917517 HSP917516:HSZ917517 ICL917516:ICV917517 IMH917516:IMR917517 IWD917516:IWN917517 JFZ917516:JGJ917517 JPV917516:JQF917517 JZR917516:KAB917517 KJN917516:KJX917517 KTJ917516:KTT917517 LDF917516:LDP917517 LNB917516:LNL917517 LWX917516:LXH917517 MGT917516:MHD917517 MQP917516:MQZ917517 NAL917516:NAV917517 NKH917516:NKR917517 NUD917516:NUN917517 ODZ917516:OEJ917517 ONV917516:OOF917517 OXR917516:OYB917517 PHN917516:PHX917517 PRJ917516:PRT917517 QBF917516:QBP917517 QLB917516:QLL917517 QUX917516:QVH917517 RET917516:RFD917517 ROP917516:ROZ917517 RYL917516:RYV917517 SIH917516:SIR917517 SSD917516:SSN917517 TBZ917516:TCJ917517 TLV917516:TMF917517 TVR917516:TWB917517 UFN917516:UFX917517 UPJ917516:UPT917517 UZF917516:UZP917517 VJB917516:VJL917517 VSX917516:VTH917517 WCT917516:WDD917517 WMP917516:WMZ917517 WWL917516:WWV917517 AD983052:AN983053 JZ983052:KJ983053 TV983052:UF983053 ADR983052:AEB983053 ANN983052:ANX983053 AXJ983052:AXT983053 BHF983052:BHP983053 BRB983052:BRL983053 CAX983052:CBH983053 CKT983052:CLD983053 CUP983052:CUZ983053 DEL983052:DEV983053 DOH983052:DOR983053 DYD983052:DYN983053 EHZ983052:EIJ983053 ERV983052:ESF983053 FBR983052:FCB983053 FLN983052:FLX983053 FVJ983052:FVT983053 GFF983052:GFP983053 GPB983052:GPL983053 GYX983052:GZH983053 HIT983052:HJD983053 HSP983052:HSZ983053 ICL983052:ICV983053 IMH983052:IMR983053 IWD983052:IWN983053 JFZ983052:JGJ983053 JPV983052:JQF983053 JZR983052:KAB983053 KJN983052:KJX983053 KTJ983052:KTT983053 LDF983052:LDP983053 LNB983052:LNL983053 LWX983052:LXH983053 MGT983052:MHD983053 MQP983052:MQZ983053 NAL983052:NAV983053 NKH983052:NKR983053 NUD983052:NUN983053 ODZ983052:OEJ983053 ONV983052:OOF983053 OXR983052:OYB983053 PHN983052:PHX983053 PRJ983052:PRT983053 QBF983052:QBP983053 QLB983052:QLL983053 QUX983052:QVH983053 RET983052:RFD983053 ROP983052:ROZ983053 RYL983052:RYV983053 SIH983052:SIR983053 SSD983052:SSN983053 TBZ983052:TCJ983053 TLV983052:TMF983053 TVR983052:TWB983053 UFN983052:UFX983053 UPJ983052:UPT983053 UZF983052:UZP983053 VJB983052:VJL983053 VSX983052:VTH983053 WCT983052:WDD983053 WMP983052:WMZ983053 WWL983052:WWV983053 WLX983060:WML983061 JH25:JV25 TD25:TR25 ACZ25:ADN25 AMV25:ANJ25 AWR25:AXF25 BGN25:BHB25 BQJ25:BQX25 CAF25:CAT25 CKB25:CKP25 CTX25:CUL25 DDT25:DEH25 DNP25:DOD25 DXL25:DXZ25 EHH25:EHV25 ERD25:ERR25 FAZ25:FBN25 FKV25:FLJ25 FUR25:FVF25 GEN25:GFB25 GOJ25:GOX25 GYF25:GYT25 HIB25:HIP25 HRX25:HSL25 IBT25:ICH25 ILP25:IMD25 IVL25:IVZ25 JFH25:JFV25 JPD25:JPR25 JYZ25:JZN25 KIV25:KJJ25 KSR25:KTF25 LCN25:LDB25 LMJ25:LMX25 LWF25:LWT25 MGB25:MGP25 MPX25:MQL25 MZT25:NAH25 NJP25:NKD25 NTL25:NTZ25 ODH25:ODV25 OND25:ONR25 OWZ25:OXN25 PGV25:PHJ25 PQR25:PRF25 QAN25:QBB25 QKJ25:QKX25 QUF25:QUT25 REB25:REP25 RNX25:ROL25 RXT25:RYH25 SHP25:SID25 SRL25:SRZ25 TBH25:TBV25 TLD25:TLR25 TUZ25:TVN25 UEV25:UFJ25 UOR25:UPF25 UYN25:UZB25 VIJ25:VIX25 VSF25:VST25 WCB25:WCP25 WLX25:WML25 WVT25:WWH25 L65549:Z65549 JH65549:JV65549 TD65549:TR65549 ACZ65549:ADN65549 AMV65549:ANJ65549 AWR65549:AXF65549 BGN65549:BHB65549 BQJ65549:BQX65549 CAF65549:CAT65549 CKB65549:CKP65549 CTX65549:CUL65549 DDT65549:DEH65549 DNP65549:DOD65549 DXL65549:DXZ65549 EHH65549:EHV65549 ERD65549:ERR65549 FAZ65549:FBN65549 FKV65549:FLJ65549 FUR65549:FVF65549 GEN65549:GFB65549 GOJ65549:GOX65549 GYF65549:GYT65549 HIB65549:HIP65549 HRX65549:HSL65549 IBT65549:ICH65549 ILP65549:IMD65549 IVL65549:IVZ65549 JFH65549:JFV65549 JPD65549:JPR65549 JYZ65549:JZN65549 KIV65549:KJJ65549 KSR65549:KTF65549 LCN65549:LDB65549 LMJ65549:LMX65549 LWF65549:LWT65549 MGB65549:MGP65549 MPX65549:MQL65549 MZT65549:NAH65549 NJP65549:NKD65549 NTL65549:NTZ65549 ODH65549:ODV65549 OND65549:ONR65549 OWZ65549:OXN65549 PGV65549:PHJ65549 PQR65549:PRF65549 QAN65549:QBB65549 QKJ65549:QKX65549 QUF65549:QUT65549 REB65549:REP65549 RNX65549:ROL65549 RXT65549:RYH65549 SHP65549:SID65549 SRL65549:SRZ65549 TBH65549:TBV65549 TLD65549:TLR65549 TUZ65549:TVN65549 UEV65549:UFJ65549 UOR65549:UPF65549 UYN65549:UZB65549 VIJ65549:VIX65549 VSF65549:VST65549 WCB65549:WCP65549 WLX65549:WML65549 WVT65549:WWH65549 L131085:Z131085 JH131085:JV131085 TD131085:TR131085 ACZ131085:ADN131085 AMV131085:ANJ131085 AWR131085:AXF131085 BGN131085:BHB131085 BQJ131085:BQX131085 CAF131085:CAT131085 CKB131085:CKP131085 CTX131085:CUL131085 DDT131085:DEH131085 DNP131085:DOD131085 DXL131085:DXZ131085 EHH131085:EHV131085 ERD131085:ERR131085 FAZ131085:FBN131085 FKV131085:FLJ131085 FUR131085:FVF131085 GEN131085:GFB131085 GOJ131085:GOX131085 GYF131085:GYT131085 HIB131085:HIP131085 HRX131085:HSL131085 IBT131085:ICH131085 ILP131085:IMD131085 IVL131085:IVZ131085 JFH131085:JFV131085 JPD131085:JPR131085 JYZ131085:JZN131085 KIV131085:KJJ131085 KSR131085:KTF131085 LCN131085:LDB131085 LMJ131085:LMX131085 LWF131085:LWT131085 MGB131085:MGP131085 MPX131085:MQL131085 MZT131085:NAH131085 NJP131085:NKD131085 NTL131085:NTZ131085 ODH131085:ODV131085 OND131085:ONR131085 OWZ131085:OXN131085 PGV131085:PHJ131085 PQR131085:PRF131085 QAN131085:QBB131085 QKJ131085:QKX131085 QUF131085:QUT131085 REB131085:REP131085 RNX131085:ROL131085 RXT131085:RYH131085 SHP131085:SID131085 SRL131085:SRZ131085 TBH131085:TBV131085 TLD131085:TLR131085 TUZ131085:TVN131085 UEV131085:UFJ131085 UOR131085:UPF131085 UYN131085:UZB131085 VIJ131085:VIX131085 VSF131085:VST131085 WCB131085:WCP131085 WLX131085:WML131085 WVT131085:WWH131085 L196621:Z196621 JH196621:JV196621 TD196621:TR196621 ACZ196621:ADN196621 AMV196621:ANJ196621 AWR196621:AXF196621 BGN196621:BHB196621 BQJ196621:BQX196621 CAF196621:CAT196621 CKB196621:CKP196621 CTX196621:CUL196621 DDT196621:DEH196621 DNP196621:DOD196621 DXL196621:DXZ196621 EHH196621:EHV196621 ERD196621:ERR196621 FAZ196621:FBN196621 FKV196621:FLJ196621 FUR196621:FVF196621 GEN196621:GFB196621 GOJ196621:GOX196621 GYF196621:GYT196621 HIB196621:HIP196621 HRX196621:HSL196621 IBT196621:ICH196621 ILP196621:IMD196621 IVL196621:IVZ196621 JFH196621:JFV196621 JPD196621:JPR196621 JYZ196621:JZN196621 KIV196621:KJJ196621 KSR196621:KTF196621 LCN196621:LDB196621 LMJ196621:LMX196621 LWF196621:LWT196621 MGB196621:MGP196621 MPX196621:MQL196621 MZT196621:NAH196621 NJP196621:NKD196621 NTL196621:NTZ196621 ODH196621:ODV196621 OND196621:ONR196621 OWZ196621:OXN196621 PGV196621:PHJ196621 PQR196621:PRF196621 QAN196621:QBB196621 QKJ196621:QKX196621 QUF196621:QUT196621 REB196621:REP196621 RNX196621:ROL196621 RXT196621:RYH196621 SHP196621:SID196621 SRL196621:SRZ196621 TBH196621:TBV196621 TLD196621:TLR196621 TUZ196621:TVN196621 UEV196621:UFJ196621 UOR196621:UPF196621 UYN196621:UZB196621 VIJ196621:VIX196621 VSF196621:VST196621 WCB196621:WCP196621 WLX196621:WML196621 WVT196621:WWH196621 L262157:Z262157 JH262157:JV262157 TD262157:TR262157 ACZ262157:ADN262157 AMV262157:ANJ262157 AWR262157:AXF262157 BGN262157:BHB262157 BQJ262157:BQX262157 CAF262157:CAT262157 CKB262157:CKP262157 CTX262157:CUL262157 DDT262157:DEH262157 DNP262157:DOD262157 DXL262157:DXZ262157 EHH262157:EHV262157 ERD262157:ERR262157 FAZ262157:FBN262157 FKV262157:FLJ262157 FUR262157:FVF262157 GEN262157:GFB262157 GOJ262157:GOX262157 GYF262157:GYT262157 HIB262157:HIP262157 HRX262157:HSL262157 IBT262157:ICH262157 ILP262157:IMD262157 IVL262157:IVZ262157 JFH262157:JFV262157 JPD262157:JPR262157 JYZ262157:JZN262157 KIV262157:KJJ262157 KSR262157:KTF262157 LCN262157:LDB262157 LMJ262157:LMX262157 LWF262157:LWT262157 MGB262157:MGP262157 MPX262157:MQL262157 MZT262157:NAH262157 NJP262157:NKD262157 NTL262157:NTZ262157 ODH262157:ODV262157 OND262157:ONR262157 OWZ262157:OXN262157 PGV262157:PHJ262157 PQR262157:PRF262157 QAN262157:QBB262157 QKJ262157:QKX262157 QUF262157:QUT262157 REB262157:REP262157 RNX262157:ROL262157 RXT262157:RYH262157 SHP262157:SID262157 SRL262157:SRZ262157 TBH262157:TBV262157 TLD262157:TLR262157 TUZ262157:TVN262157 UEV262157:UFJ262157 UOR262157:UPF262157 UYN262157:UZB262157 VIJ262157:VIX262157 VSF262157:VST262157 WCB262157:WCP262157 WLX262157:WML262157 WVT262157:WWH262157 L327693:Z327693 JH327693:JV327693 TD327693:TR327693 ACZ327693:ADN327693 AMV327693:ANJ327693 AWR327693:AXF327693 BGN327693:BHB327693 BQJ327693:BQX327693 CAF327693:CAT327693 CKB327693:CKP327693 CTX327693:CUL327693 DDT327693:DEH327693 DNP327693:DOD327693 DXL327693:DXZ327693 EHH327693:EHV327693 ERD327693:ERR327693 FAZ327693:FBN327693 FKV327693:FLJ327693 FUR327693:FVF327693 GEN327693:GFB327693 GOJ327693:GOX327693 GYF327693:GYT327693 HIB327693:HIP327693 HRX327693:HSL327693 IBT327693:ICH327693 ILP327693:IMD327693 IVL327693:IVZ327693 JFH327693:JFV327693 JPD327693:JPR327693 JYZ327693:JZN327693 KIV327693:KJJ327693 KSR327693:KTF327693 LCN327693:LDB327693 LMJ327693:LMX327693 LWF327693:LWT327693 MGB327693:MGP327693 MPX327693:MQL327693 MZT327693:NAH327693 NJP327693:NKD327693 NTL327693:NTZ327693 ODH327693:ODV327693 OND327693:ONR327693 OWZ327693:OXN327693 PGV327693:PHJ327693 PQR327693:PRF327693 QAN327693:QBB327693 QKJ327693:QKX327693 QUF327693:QUT327693 REB327693:REP327693 RNX327693:ROL327693 RXT327693:RYH327693 SHP327693:SID327693 SRL327693:SRZ327693 TBH327693:TBV327693 TLD327693:TLR327693 TUZ327693:TVN327693 UEV327693:UFJ327693 UOR327693:UPF327693 UYN327693:UZB327693 VIJ327693:VIX327693 VSF327693:VST327693 WCB327693:WCP327693 WLX327693:WML327693 WVT327693:WWH327693 L393229:Z393229 JH393229:JV393229 TD393229:TR393229 ACZ393229:ADN393229 AMV393229:ANJ393229 AWR393229:AXF393229 BGN393229:BHB393229 BQJ393229:BQX393229 CAF393229:CAT393229 CKB393229:CKP393229 CTX393229:CUL393229 DDT393229:DEH393229 DNP393229:DOD393229 DXL393229:DXZ393229 EHH393229:EHV393229 ERD393229:ERR393229 FAZ393229:FBN393229 FKV393229:FLJ393229 FUR393229:FVF393229 GEN393229:GFB393229 GOJ393229:GOX393229 GYF393229:GYT393229 HIB393229:HIP393229 HRX393229:HSL393229 IBT393229:ICH393229 ILP393229:IMD393229 IVL393229:IVZ393229 JFH393229:JFV393229 JPD393229:JPR393229 JYZ393229:JZN393229 KIV393229:KJJ393229 KSR393229:KTF393229 LCN393229:LDB393229 LMJ393229:LMX393229 LWF393229:LWT393229 MGB393229:MGP393229 MPX393229:MQL393229 MZT393229:NAH393229 NJP393229:NKD393229 NTL393229:NTZ393229 ODH393229:ODV393229 OND393229:ONR393229 OWZ393229:OXN393229 PGV393229:PHJ393229 PQR393229:PRF393229 QAN393229:QBB393229 QKJ393229:QKX393229 QUF393229:QUT393229 REB393229:REP393229 RNX393229:ROL393229 RXT393229:RYH393229 SHP393229:SID393229 SRL393229:SRZ393229 TBH393229:TBV393229 TLD393229:TLR393229 TUZ393229:TVN393229 UEV393229:UFJ393229 UOR393229:UPF393229 UYN393229:UZB393229 VIJ393229:VIX393229 VSF393229:VST393229 WCB393229:WCP393229 WLX393229:WML393229 WVT393229:WWH393229 L458765:Z458765 JH458765:JV458765 TD458765:TR458765 ACZ458765:ADN458765 AMV458765:ANJ458765 AWR458765:AXF458765 BGN458765:BHB458765 BQJ458765:BQX458765 CAF458765:CAT458765 CKB458765:CKP458765 CTX458765:CUL458765 DDT458765:DEH458765 DNP458765:DOD458765 DXL458765:DXZ458765 EHH458765:EHV458765 ERD458765:ERR458765 FAZ458765:FBN458765 FKV458765:FLJ458765 FUR458765:FVF458765 GEN458765:GFB458765 GOJ458765:GOX458765 GYF458765:GYT458765 HIB458765:HIP458765 HRX458765:HSL458765 IBT458765:ICH458765 ILP458765:IMD458765 IVL458765:IVZ458765 JFH458765:JFV458765 JPD458765:JPR458765 JYZ458765:JZN458765 KIV458765:KJJ458765 KSR458765:KTF458765 LCN458765:LDB458765 LMJ458765:LMX458765 LWF458765:LWT458765 MGB458765:MGP458765 MPX458765:MQL458765 MZT458765:NAH458765 NJP458765:NKD458765 NTL458765:NTZ458765 ODH458765:ODV458765 OND458765:ONR458765 OWZ458765:OXN458765 PGV458765:PHJ458765 PQR458765:PRF458765 QAN458765:QBB458765 QKJ458765:QKX458765 QUF458765:QUT458765 REB458765:REP458765 RNX458765:ROL458765 RXT458765:RYH458765 SHP458765:SID458765 SRL458765:SRZ458765 TBH458765:TBV458765 TLD458765:TLR458765 TUZ458765:TVN458765 UEV458765:UFJ458765 UOR458765:UPF458765 UYN458765:UZB458765 VIJ458765:VIX458765 VSF458765:VST458765 WCB458765:WCP458765 WLX458765:WML458765 WVT458765:WWH458765 L524301:Z524301 JH524301:JV524301 TD524301:TR524301 ACZ524301:ADN524301 AMV524301:ANJ524301 AWR524301:AXF524301 BGN524301:BHB524301 BQJ524301:BQX524301 CAF524301:CAT524301 CKB524301:CKP524301 CTX524301:CUL524301 DDT524301:DEH524301 DNP524301:DOD524301 DXL524301:DXZ524301 EHH524301:EHV524301 ERD524301:ERR524301 FAZ524301:FBN524301 FKV524301:FLJ524301 FUR524301:FVF524301 GEN524301:GFB524301 GOJ524301:GOX524301 GYF524301:GYT524301 HIB524301:HIP524301 HRX524301:HSL524301 IBT524301:ICH524301 ILP524301:IMD524301 IVL524301:IVZ524301 JFH524301:JFV524301 JPD524301:JPR524301 JYZ524301:JZN524301 KIV524301:KJJ524301 KSR524301:KTF524301 LCN524301:LDB524301 LMJ524301:LMX524301 LWF524301:LWT524301 MGB524301:MGP524301 MPX524301:MQL524301 MZT524301:NAH524301 NJP524301:NKD524301 NTL524301:NTZ524301 ODH524301:ODV524301 OND524301:ONR524301 OWZ524301:OXN524301 PGV524301:PHJ524301 PQR524301:PRF524301 QAN524301:QBB524301 QKJ524301:QKX524301 QUF524301:QUT524301 REB524301:REP524301 RNX524301:ROL524301 RXT524301:RYH524301 SHP524301:SID524301 SRL524301:SRZ524301 TBH524301:TBV524301 TLD524301:TLR524301 TUZ524301:TVN524301 UEV524301:UFJ524301 UOR524301:UPF524301 UYN524301:UZB524301 VIJ524301:VIX524301 VSF524301:VST524301 WCB524301:WCP524301 WLX524301:WML524301 WVT524301:WWH524301 L589837:Z589837 JH589837:JV589837 TD589837:TR589837 ACZ589837:ADN589837 AMV589837:ANJ589837 AWR589837:AXF589837 BGN589837:BHB589837 BQJ589837:BQX589837 CAF589837:CAT589837 CKB589837:CKP589837 CTX589837:CUL589837 DDT589837:DEH589837 DNP589837:DOD589837 DXL589837:DXZ589837 EHH589837:EHV589837 ERD589837:ERR589837 FAZ589837:FBN589837 FKV589837:FLJ589837 FUR589837:FVF589837 GEN589837:GFB589837 GOJ589837:GOX589837 GYF589837:GYT589837 HIB589837:HIP589837 HRX589837:HSL589837 IBT589837:ICH589837 ILP589837:IMD589837 IVL589837:IVZ589837 JFH589837:JFV589837 JPD589837:JPR589837 JYZ589837:JZN589837 KIV589837:KJJ589837 KSR589837:KTF589837 LCN589837:LDB589837 LMJ589837:LMX589837 LWF589837:LWT589837 MGB589837:MGP589837 MPX589837:MQL589837 MZT589837:NAH589837 NJP589837:NKD589837 NTL589837:NTZ589837 ODH589837:ODV589837 OND589837:ONR589837 OWZ589837:OXN589837 PGV589837:PHJ589837 PQR589837:PRF589837 QAN589837:QBB589837 QKJ589837:QKX589837 QUF589837:QUT589837 REB589837:REP589837 RNX589837:ROL589837 RXT589837:RYH589837 SHP589837:SID589837 SRL589837:SRZ589837 TBH589837:TBV589837 TLD589837:TLR589837 TUZ589837:TVN589837 UEV589837:UFJ589837 UOR589837:UPF589837 UYN589837:UZB589837 VIJ589837:VIX589837 VSF589837:VST589837 WCB589837:WCP589837 WLX589837:WML589837 WVT589837:WWH589837 L655373:Z655373 JH655373:JV655373 TD655373:TR655373 ACZ655373:ADN655373 AMV655373:ANJ655373 AWR655373:AXF655373 BGN655373:BHB655373 BQJ655373:BQX655373 CAF655373:CAT655373 CKB655373:CKP655373 CTX655373:CUL655373 DDT655373:DEH655373 DNP655373:DOD655373 DXL655373:DXZ655373 EHH655373:EHV655373 ERD655373:ERR655373 FAZ655373:FBN655373 FKV655373:FLJ655373 FUR655373:FVF655373 GEN655373:GFB655373 GOJ655373:GOX655373 GYF655373:GYT655373 HIB655373:HIP655373 HRX655373:HSL655373 IBT655373:ICH655373 ILP655373:IMD655373 IVL655373:IVZ655373 JFH655373:JFV655373 JPD655373:JPR655373 JYZ655373:JZN655373 KIV655373:KJJ655373 KSR655373:KTF655373 LCN655373:LDB655373 LMJ655373:LMX655373 LWF655373:LWT655373 MGB655373:MGP655373 MPX655373:MQL655373 MZT655373:NAH655373 NJP655373:NKD655373 NTL655373:NTZ655373 ODH655373:ODV655373 OND655373:ONR655373 OWZ655373:OXN655373 PGV655373:PHJ655373 PQR655373:PRF655373 QAN655373:QBB655373 QKJ655373:QKX655373 QUF655373:QUT655373 REB655373:REP655373 RNX655373:ROL655373 RXT655373:RYH655373 SHP655373:SID655373 SRL655373:SRZ655373 TBH655373:TBV655373 TLD655373:TLR655373 TUZ655373:TVN655373 UEV655373:UFJ655373 UOR655373:UPF655373 UYN655373:UZB655373 VIJ655373:VIX655373 VSF655373:VST655373 WCB655373:WCP655373 WLX655373:WML655373 WVT655373:WWH655373 L720909:Z720909 JH720909:JV720909 TD720909:TR720909 ACZ720909:ADN720909 AMV720909:ANJ720909 AWR720909:AXF720909 BGN720909:BHB720909 BQJ720909:BQX720909 CAF720909:CAT720909 CKB720909:CKP720909 CTX720909:CUL720909 DDT720909:DEH720909 DNP720909:DOD720909 DXL720909:DXZ720909 EHH720909:EHV720909 ERD720909:ERR720909 FAZ720909:FBN720909 FKV720909:FLJ720909 FUR720909:FVF720909 GEN720909:GFB720909 GOJ720909:GOX720909 GYF720909:GYT720909 HIB720909:HIP720909 HRX720909:HSL720909 IBT720909:ICH720909 ILP720909:IMD720909 IVL720909:IVZ720909 JFH720909:JFV720909 JPD720909:JPR720909 JYZ720909:JZN720909 KIV720909:KJJ720909 KSR720909:KTF720909 LCN720909:LDB720909 LMJ720909:LMX720909 LWF720909:LWT720909 MGB720909:MGP720909 MPX720909:MQL720909 MZT720909:NAH720909 NJP720909:NKD720909 NTL720909:NTZ720909 ODH720909:ODV720909 OND720909:ONR720909 OWZ720909:OXN720909 PGV720909:PHJ720909 PQR720909:PRF720909 QAN720909:QBB720909 QKJ720909:QKX720909 QUF720909:QUT720909 REB720909:REP720909 RNX720909:ROL720909 RXT720909:RYH720909 SHP720909:SID720909 SRL720909:SRZ720909 TBH720909:TBV720909 TLD720909:TLR720909 TUZ720909:TVN720909 UEV720909:UFJ720909 UOR720909:UPF720909 UYN720909:UZB720909 VIJ720909:VIX720909 VSF720909:VST720909 WCB720909:WCP720909 WLX720909:WML720909 WVT720909:WWH720909 L786445:Z786445 JH786445:JV786445 TD786445:TR786445 ACZ786445:ADN786445 AMV786445:ANJ786445 AWR786445:AXF786445 BGN786445:BHB786445 BQJ786445:BQX786445 CAF786445:CAT786445 CKB786445:CKP786445 CTX786445:CUL786445 DDT786445:DEH786445 DNP786445:DOD786445 DXL786445:DXZ786445 EHH786445:EHV786445 ERD786445:ERR786445 FAZ786445:FBN786445 FKV786445:FLJ786445 FUR786445:FVF786445 GEN786445:GFB786445 GOJ786445:GOX786445 GYF786445:GYT786445 HIB786445:HIP786445 HRX786445:HSL786445 IBT786445:ICH786445 ILP786445:IMD786445 IVL786445:IVZ786445 JFH786445:JFV786445 JPD786445:JPR786445 JYZ786445:JZN786445 KIV786445:KJJ786445 KSR786445:KTF786445 LCN786445:LDB786445 LMJ786445:LMX786445 LWF786445:LWT786445 MGB786445:MGP786445 MPX786445:MQL786445 MZT786445:NAH786445 NJP786445:NKD786445 NTL786445:NTZ786445 ODH786445:ODV786445 OND786445:ONR786445 OWZ786445:OXN786445 PGV786445:PHJ786445 PQR786445:PRF786445 QAN786445:QBB786445 QKJ786445:QKX786445 QUF786445:QUT786445 REB786445:REP786445 RNX786445:ROL786445 RXT786445:RYH786445 SHP786445:SID786445 SRL786445:SRZ786445 TBH786445:TBV786445 TLD786445:TLR786445 TUZ786445:TVN786445 UEV786445:UFJ786445 UOR786445:UPF786445 UYN786445:UZB786445 VIJ786445:VIX786445 VSF786445:VST786445 WCB786445:WCP786445 WLX786445:WML786445 WVT786445:WWH786445 L851981:Z851981 JH851981:JV851981 TD851981:TR851981 ACZ851981:ADN851981 AMV851981:ANJ851981 AWR851981:AXF851981 BGN851981:BHB851981 BQJ851981:BQX851981 CAF851981:CAT851981 CKB851981:CKP851981 CTX851981:CUL851981 DDT851981:DEH851981 DNP851981:DOD851981 DXL851981:DXZ851981 EHH851981:EHV851981 ERD851981:ERR851981 FAZ851981:FBN851981 FKV851981:FLJ851981 FUR851981:FVF851981 GEN851981:GFB851981 GOJ851981:GOX851981 GYF851981:GYT851981 HIB851981:HIP851981 HRX851981:HSL851981 IBT851981:ICH851981 ILP851981:IMD851981 IVL851981:IVZ851981 JFH851981:JFV851981 JPD851981:JPR851981 JYZ851981:JZN851981 KIV851981:KJJ851981 KSR851981:KTF851981 LCN851981:LDB851981 LMJ851981:LMX851981 LWF851981:LWT851981 MGB851981:MGP851981 MPX851981:MQL851981 MZT851981:NAH851981 NJP851981:NKD851981 NTL851981:NTZ851981 ODH851981:ODV851981 OND851981:ONR851981 OWZ851981:OXN851981 PGV851981:PHJ851981 PQR851981:PRF851981 QAN851981:QBB851981 QKJ851981:QKX851981 QUF851981:QUT851981 REB851981:REP851981 RNX851981:ROL851981 RXT851981:RYH851981 SHP851981:SID851981 SRL851981:SRZ851981 TBH851981:TBV851981 TLD851981:TLR851981 TUZ851981:TVN851981 UEV851981:UFJ851981 UOR851981:UPF851981 UYN851981:UZB851981 VIJ851981:VIX851981 VSF851981:VST851981 WCB851981:WCP851981 WLX851981:WML851981 WVT851981:WWH851981 L917517:Z917517 JH917517:JV917517 TD917517:TR917517 ACZ917517:ADN917517 AMV917517:ANJ917517 AWR917517:AXF917517 BGN917517:BHB917517 BQJ917517:BQX917517 CAF917517:CAT917517 CKB917517:CKP917517 CTX917517:CUL917517 DDT917517:DEH917517 DNP917517:DOD917517 DXL917517:DXZ917517 EHH917517:EHV917517 ERD917517:ERR917517 FAZ917517:FBN917517 FKV917517:FLJ917517 FUR917517:FVF917517 GEN917517:GFB917517 GOJ917517:GOX917517 GYF917517:GYT917517 HIB917517:HIP917517 HRX917517:HSL917517 IBT917517:ICH917517 ILP917517:IMD917517 IVL917517:IVZ917517 JFH917517:JFV917517 JPD917517:JPR917517 JYZ917517:JZN917517 KIV917517:KJJ917517 KSR917517:KTF917517 LCN917517:LDB917517 LMJ917517:LMX917517 LWF917517:LWT917517 MGB917517:MGP917517 MPX917517:MQL917517 MZT917517:NAH917517 NJP917517:NKD917517 NTL917517:NTZ917517 ODH917517:ODV917517 OND917517:ONR917517 OWZ917517:OXN917517 PGV917517:PHJ917517 PQR917517:PRF917517 QAN917517:QBB917517 QKJ917517:QKX917517 QUF917517:QUT917517 REB917517:REP917517 RNX917517:ROL917517 RXT917517:RYH917517 SHP917517:SID917517 SRL917517:SRZ917517 TBH917517:TBV917517 TLD917517:TLR917517 TUZ917517:TVN917517 UEV917517:UFJ917517 UOR917517:UPF917517 UYN917517:UZB917517 VIJ917517:VIX917517 VSF917517:VST917517 WCB917517:WCP917517 WLX917517:WML917517 WVT917517:WWH917517 L983053:Z983053 JH983053:JV983053 TD983053:TR983053 ACZ983053:ADN983053 AMV983053:ANJ983053 AWR983053:AXF983053 BGN983053:BHB983053 BQJ983053:BQX983053 CAF983053:CAT983053 CKB983053:CKP983053 CTX983053:CUL983053 DDT983053:DEH983053 DNP983053:DOD983053 DXL983053:DXZ983053 EHH983053:EHV983053 ERD983053:ERR983053 FAZ983053:FBN983053 FKV983053:FLJ983053 FUR983053:FVF983053 GEN983053:GFB983053 GOJ983053:GOX983053 GYF983053:GYT983053 HIB983053:HIP983053 HRX983053:HSL983053 IBT983053:ICH983053 ILP983053:IMD983053 IVL983053:IVZ983053 JFH983053:JFV983053 JPD983053:JPR983053 JYZ983053:JZN983053 KIV983053:KJJ983053 KSR983053:KTF983053 LCN983053:LDB983053 LMJ983053:LMX983053 LWF983053:LWT983053 MGB983053:MGP983053 MPX983053:MQL983053 MZT983053:NAH983053 NJP983053:NKD983053 NTL983053:NTZ983053 ODH983053:ODV983053 OND983053:ONR983053 OWZ983053:OXN983053 PGV983053:PHJ983053 PQR983053:PRF983053 QAN983053:QBB983053 QKJ983053:QKX983053 QUF983053:QUT983053 REB983053:REP983053 RNX983053:ROL983053 RXT983053:RYH983053 SHP983053:SID983053 SRL983053:SRZ983053 TBH983053:TBV983053 TLD983053:TLR983053 TUZ983053:TVN983053 UEV983053:UFJ983053 UOR983053:UPF983053 UYN983053:UZB983053 VIJ983053:VIX983053 VSF983053:VST983053 WCB983053:WCP983053 WLX983053:WML983053 WVT983053:WWH983053 WVT983060:WWH983061 JH33:JV34 TD33:TR34 ACZ33:ADN34 AMV33:ANJ34 AWR33:AXF34 BGN33:BHB34 BQJ33:BQX34 CAF33:CAT34 CKB33:CKP34 CTX33:CUL34 DDT33:DEH34 DNP33:DOD34 DXL33:DXZ34 EHH33:EHV34 ERD33:ERR34 FAZ33:FBN34 FKV33:FLJ34 FUR33:FVF34 GEN33:GFB34 GOJ33:GOX34 GYF33:GYT34 HIB33:HIP34 HRX33:HSL34 IBT33:ICH34 ILP33:IMD34 IVL33:IVZ34 JFH33:JFV34 JPD33:JPR34 JYZ33:JZN34 KIV33:KJJ34 KSR33:KTF34 LCN33:LDB34 LMJ33:LMX34 LWF33:LWT34 MGB33:MGP34 MPX33:MQL34 MZT33:NAH34 NJP33:NKD34 NTL33:NTZ34 ODH33:ODV34 OND33:ONR34 OWZ33:OXN34 PGV33:PHJ34 PQR33:PRF34 QAN33:QBB34 QKJ33:QKX34 QUF33:QUT34 REB33:REP34 RNX33:ROL34 RXT33:RYH34 SHP33:SID34 SRL33:SRZ34 TBH33:TBV34 TLD33:TLR34 TUZ33:TVN34 UEV33:UFJ34 UOR33:UPF34 UYN33:UZB34 VIJ33:VIX34 VSF33:VST34 WCB33:WCP34 WLX33:WML34 WVT33:WWH34 L65556:Z65557 JH65556:JV65557 TD65556:TR65557 ACZ65556:ADN65557 AMV65556:ANJ65557 AWR65556:AXF65557 BGN65556:BHB65557 BQJ65556:BQX65557 CAF65556:CAT65557 CKB65556:CKP65557 CTX65556:CUL65557 DDT65556:DEH65557 DNP65556:DOD65557 DXL65556:DXZ65557 EHH65556:EHV65557 ERD65556:ERR65557 FAZ65556:FBN65557 FKV65556:FLJ65557 FUR65556:FVF65557 GEN65556:GFB65557 GOJ65556:GOX65557 GYF65556:GYT65557 HIB65556:HIP65557 HRX65556:HSL65557 IBT65556:ICH65557 ILP65556:IMD65557 IVL65556:IVZ65557 JFH65556:JFV65557 JPD65556:JPR65557 JYZ65556:JZN65557 KIV65556:KJJ65557 KSR65556:KTF65557 LCN65556:LDB65557 LMJ65556:LMX65557 LWF65556:LWT65557 MGB65556:MGP65557 MPX65556:MQL65557 MZT65556:NAH65557 NJP65556:NKD65557 NTL65556:NTZ65557 ODH65556:ODV65557 OND65556:ONR65557 OWZ65556:OXN65557 PGV65556:PHJ65557 PQR65556:PRF65557 QAN65556:QBB65557 QKJ65556:QKX65557 QUF65556:QUT65557 REB65556:REP65557 RNX65556:ROL65557 RXT65556:RYH65557 SHP65556:SID65557 SRL65556:SRZ65557 TBH65556:TBV65557 TLD65556:TLR65557 TUZ65556:TVN65557 UEV65556:UFJ65557 UOR65556:UPF65557 UYN65556:UZB65557 VIJ65556:VIX65557 VSF65556:VST65557 WCB65556:WCP65557 WLX65556:WML65557 WVT65556:WWH65557 L131092:Z131093 JH131092:JV131093 TD131092:TR131093 ACZ131092:ADN131093 AMV131092:ANJ131093 AWR131092:AXF131093 BGN131092:BHB131093 BQJ131092:BQX131093 CAF131092:CAT131093 CKB131092:CKP131093 CTX131092:CUL131093 DDT131092:DEH131093 DNP131092:DOD131093 DXL131092:DXZ131093 EHH131092:EHV131093 ERD131092:ERR131093 FAZ131092:FBN131093 FKV131092:FLJ131093 FUR131092:FVF131093 GEN131092:GFB131093 GOJ131092:GOX131093 GYF131092:GYT131093 HIB131092:HIP131093 HRX131092:HSL131093 IBT131092:ICH131093 ILP131092:IMD131093 IVL131092:IVZ131093 JFH131092:JFV131093 JPD131092:JPR131093 JYZ131092:JZN131093 KIV131092:KJJ131093 KSR131092:KTF131093 LCN131092:LDB131093 LMJ131092:LMX131093 LWF131092:LWT131093 MGB131092:MGP131093 MPX131092:MQL131093 MZT131092:NAH131093 NJP131092:NKD131093 NTL131092:NTZ131093 ODH131092:ODV131093 OND131092:ONR131093 OWZ131092:OXN131093 PGV131092:PHJ131093 PQR131092:PRF131093 QAN131092:QBB131093 QKJ131092:QKX131093 QUF131092:QUT131093 REB131092:REP131093 RNX131092:ROL131093 RXT131092:RYH131093 SHP131092:SID131093 SRL131092:SRZ131093 TBH131092:TBV131093 TLD131092:TLR131093 TUZ131092:TVN131093 UEV131092:UFJ131093 UOR131092:UPF131093 UYN131092:UZB131093 VIJ131092:VIX131093 VSF131092:VST131093 WCB131092:WCP131093 WLX131092:WML131093 WVT131092:WWH131093 L196628:Z196629 JH196628:JV196629 TD196628:TR196629 ACZ196628:ADN196629 AMV196628:ANJ196629 AWR196628:AXF196629 BGN196628:BHB196629 BQJ196628:BQX196629 CAF196628:CAT196629 CKB196628:CKP196629 CTX196628:CUL196629 DDT196628:DEH196629 DNP196628:DOD196629 DXL196628:DXZ196629 EHH196628:EHV196629 ERD196628:ERR196629 FAZ196628:FBN196629 FKV196628:FLJ196629 FUR196628:FVF196629 GEN196628:GFB196629 GOJ196628:GOX196629 GYF196628:GYT196629 HIB196628:HIP196629 HRX196628:HSL196629 IBT196628:ICH196629 ILP196628:IMD196629 IVL196628:IVZ196629 JFH196628:JFV196629 JPD196628:JPR196629 JYZ196628:JZN196629 KIV196628:KJJ196629 KSR196628:KTF196629 LCN196628:LDB196629 LMJ196628:LMX196629 LWF196628:LWT196629 MGB196628:MGP196629 MPX196628:MQL196629 MZT196628:NAH196629 NJP196628:NKD196629 NTL196628:NTZ196629 ODH196628:ODV196629 OND196628:ONR196629 OWZ196628:OXN196629 PGV196628:PHJ196629 PQR196628:PRF196629 QAN196628:QBB196629 QKJ196628:QKX196629 QUF196628:QUT196629 REB196628:REP196629 RNX196628:ROL196629 RXT196628:RYH196629 SHP196628:SID196629 SRL196628:SRZ196629 TBH196628:TBV196629 TLD196628:TLR196629 TUZ196628:TVN196629 UEV196628:UFJ196629 UOR196628:UPF196629 UYN196628:UZB196629 VIJ196628:VIX196629 VSF196628:VST196629 WCB196628:WCP196629 WLX196628:WML196629 WVT196628:WWH196629 L262164:Z262165 JH262164:JV262165 TD262164:TR262165 ACZ262164:ADN262165 AMV262164:ANJ262165 AWR262164:AXF262165 BGN262164:BHB262165 BQJ262164:BQX262165 CAF262164:CAT262165 CKB262164:CKP262165 CTX262164:CUL262165 DDT262164:DEH262165 DNP262164:DOD262165 DXL262164:DXZ262165 EHH262164:EHV262165 ERD262164:ERR262165 FAZ262164:FBN262165 FKV262164:FLJ262165 FUR262164:FVF262165 GEN262164:GFB262165 GOJ262164:GOX262165 GYF262164:GYT262165 HIB262164:HIP262165 HRX262164:HSL262165 IBT262164:ICH262165 ILP262164:IMD262165 IVL262164:IVZ262165 JFH262164:JFV262165 JPD262164:JPR262165 JYZ262164:JZN262165 KIV262164:KJJ262165 KSR262164:KTF262165 LCN262164:LDB262165 LMJ262164:LMX262165 LWF262164:LWT262165 MGB262164:MGP262165 MPX262164:MQL262165 MZT262164:NAH262165 NJP262164:NKD262165 NTL262164:NTZ262165 ODH262164:ODV262165 OND262164:ONR262165 OWZ262164:OXN262165 PGV262164:PHJ262165 PQR262164:PRF262165 QAN262164:QBB262165 QKJ262164:QKX262165 QUF262164:QUT262165 REB262164:REP262165 RNX262164:ROL262165 RXT262164:RYH262165 SHP262164:SID262165 SRL262164:SRZ262165 TBH262164:TBV262165 TLD262164:TLR262165 TUZ262164:TVN262165 UEV262164:UFJ262165 UOR262164:UPF262165 UYN262164:UZB262165 VIJ262164:VIX262165 VSF262164:VST262165 WCB262164:WCP262165 WLX262164:WML262165 WVT262164:WWH262165 L327700:Z327701 JH327700:JV327701 TD327700:TR327701 ACZ327700:ADN327701 AMV327700:ANJ327701 AWR327700:AXF327701 BGN327700:BHB327701 BQJ327700:BQX327701 CAF327700:CAT327701 CKB327700:CKP327701 CTX327700:CUL327701 DDT327700:DEH327701 DNP327700:DOD327701 DXL327700:DXZ327701 EHH327700:EHV327701 ERD327700:ERR327701 FAZ327700:FBN327701 FKV327700:FLJ327701 FUR327700:FVF327701 GEN327700:GFB327701 GOJ327700:GOX327701 GYF327700:GYT327701 HIB327700:HIP327701 HRX327700:HSL327701 IBT327700:ICH327701 ILP327700:IMD327701 IVL327700:IVZ327701 JFH327700:JFV327701 JPD327700:JPR327701 JYZ327700:JZN327701 KIV327700:KJJ327701 KSR327700:KTF327701 LCN327700:LDB327701 LMJ327700:LMX327701 LWF327700:LWT327701 MGB327700:MGP327701 MPX327700:MQL327701 MZT327700:NAH327701 NJP327700:NKD327701 NTL327700:NTZ327701 ODH327700:ODV327701 OND327700:ONR327701 OWZ327700:OXN327701 PGV327700:PHJ327701 PQR327700:PRF327701 QAN327700:QBB327701 QKJ327700:QKX327701 QUF327700:QUT327701 REB327700:REP327701 RNX327700:ROL327701 RXT327700:RYH327701 SHP327700:SID327701 SRL327700:SRZ327701 TBH327700:TBV327701 TLD327700:TLR327701 TUZ327700:TVN327701 UEV327700:UFJ327701 UOR327700:UPF327701 UYN327700:UZB327701 VIJ327700:VIX327701 VSF327700:VST327701 WCB327700:WCP327701 WLX327700:WML327701 WVT327700:WWH327701 L393236:Z393237 JH393236:JV393237 TD393236:TR393237 ACZ393236:ADN393237 AMV393236:ANJ393237 AWR393236:AXF393237 BGN393236:BHB393237 BQJ393236:BQX393237 CAF393236:CAT393237 CKB393236:CKP393237 CTX393236:CUL393237 DDT393236:DEH393237 DNP393236:DOD393237 DXL393236:DXZ393237 EHH393236:EHV393237 ERD393236:ERR393237 FAZ393236:FBN393237 FKV393236:FLJ393237 FUR393236:FVF393237 GEN393236:GFB393237 GOJ393236:GOX393237 GYF393236:GYT393237 HIB393236:HIP393237 HRX393236:HSL393237 IBT393236:ICH393237 ILP393236:IMD393237 IVL393236:IVZ393237 JFH393236:JFV393237 JPD393236:JPR393237 JYZ393236:JZN393237 KIV393236:KJJ393237 KSR393236:KTF393237 LCN393236:LDB393237 LMJ393236:LMX393237 LWF393236:LWT393237 MGB393236:MGP393237 MPX393236:MQL393237 MZT393236:NAH393237 NJP393236:NKD393237 NTL393236:NTZ393237 ODH393236:ODV393237 OND393236:ONR393237 OWZ393236:OXN393237 PGV393236:PHJ393237 PQR393236:PRF393237 QAN393236:QBB393237 QKJ393236:QKX393237 QUF393236:QUT393237 REB393236:REP393237 RNX393236:ROL393237 RXT393236:RYH393237 SHP393236:SID393237 SRL393236:SRZ393237 TBH393236:TBV393237 TLD393236:TLR393237 TUZ393236:TVN393237 UEV393236:UFJ393237 UOR393236:UPF393237 UYN393236:UZB393237 VIJ393236:VIX393237 VSF393236:VST393237 WCB393236:WCP393237 WLX393236:WML393237 WVT393236:WWH393237 L458772:Z458773 JH458772:JV458773 TD458772:TR458773 ACZ458772:ADN458773 AMV458772:ANJ458773 AWR458772:AXF458773 BGN458772:BHB458773 BQJ458772:BQX458773 CAF458772:CAT458773 CKB458772:CKP458773 CTX458772:CUL458773 DDT458772:DEH458773 DNP458772:DOD458773 DXL458772:DXZ458773 EHH458772:EHV458773 ERD458772:ERR458773 FAZ458772:FBN458773 FKV458772:FLJ458773 FUR458772:FVF458773 GEN458772:GFB458773 GOJ458772:GOX458773 GYF458772:GYT458773 HIB458772:HIP458773 HRX458772:HSL458773 IBT458772:ICH458773 ILP458772:IMD458773 IVL458772:IVZ458773 JFH458772:JFV458773 JPD458772:JPR458773 JYZ458772:JZN458773 KIV458772:KJJ458773 KSR458772:KTF458773 LCN458772:LDB458773 LMJ458772:LMX458773 LWF458772:LWT458773 MGB458772:MGP458773 MPX458772:MQL458773 MZT458772:NAH458773 NJP458772:NKD458773 NTL458772:NTZ458773 ODH458772:ODV458773 OND458772:ONR458773 OWZ458772:OXN458773 PGV458772:PHJ458773 PQR458772:PRF458773 QAN458772:QBB458773 QKJ458772:QKX458773 QUF458772:QUT458773 REB458772:REP458773 RNX458772:ROL458773 RXT458772:RYH458773 SHP458772:SID458773 SRL458772:SRZ458773 TBH458772:TBV458773 TLD458772:TLR458773 TUZ458772:TVN458773 UEV458772:UFJ458773 UOR458772:UPF458773 UYN458772:UZB458773 VIJ458772:VIX458773 VSF458772:VST458773 WCB458772:WCP458773 WLX458772:WML458773 WVT458772:WWH458773 L524308:Z524309 JH524308:JV524309 TD524308:TR524309 ACZ524308:ADN524309 AMV524308:ANJ524309 AWR524308:AXF524309 BGN524308:BHB524309 BQJ524308:BQX524309 CAF524308:CAT524309 CKB524308:CKP524309 CTX524308:CUL524309 DDT524308:DEH524309 DNP524308:DOD524309 DXL524308:DXZ524309 EHH524308:EHV524309 ERD524308:ERR524309 FAZ524308:FBN524309 FKV524308:FLJ524309 FUR524308:FVF524309 GEN524308:GFB524309 GOJ524308:GOX524309 GYF524308:GYT524309 HIB524308:HIP524309 HRX524308:HSL524309 IBT524308:ICH524309 ILP524308:IMD524309 IVL524308:IVZ524309 JFH524308:JFV524309 JPD524308:JPR524309 JYZ524308:JZN524309 KIV524308:KJJ524309 KSR524308:KTF524309 LCN524308:LDB524309 LMJ524308:LMX524309 LWF524308:LWT524309 MGB524308:MGP524309 MPX524308:MQL524309 MZT524308:NAH524309 NJP524308:NKD524309 NTL524308:NTZ524309 ODH524308:ODV524309 OND524308:ONR524309 OWZ524308:OXN524309 PGV524308:PHJ524309 PQR524308:PRF524309 QAN524308:QBB524309 QKJ524308:QKX524309 QUF524308:QUT524309 REB524308:REP524309 RNX524308:ROL524309 RXT524308:RYH524309 SHP524308:SID524309 SRL524308:SRZ524309 TBH524308:TBV524309 TLD524308:TLR524309 TUZ524308:TVN524309 UEV524308:UFJ524309 UOR524308:UPF524309 UYN524308:UZB524309 VIJ524308:VIX524309 VSF524308:VST524309 WCB524308:WCP524309 WLX524308:WML524309 WVT524308:WWH524309 L589844:Z589845 JH589844:JV589845 TD589844:TR589845 ACZ589844:ADN589845 AMV589844:ANJ589845 AWR589844:AXF589845 BGN589844:BHB589845 BQJ589844:BQX589845 CAF589844:CAT589845 CKB589844:CKP589845 CTX589844:CUL589845 DDT589844:DEH589845 DNP589844:DOD589845 DXL589844:DXZ589845 EHH589844:EHV589845 ERD589844:ERR589845 FAZ589844:FBN589845 FKV589844:FLJ589845 FUR589844:FVF589845 GEN589844:GFB589845 GOJ589844:GOX589845 GYF589844:GYT589845 HIB589844:HIP589845 HRX589844:HSL589845 IBT589844:ICH589845 ILP589844:IMD589845 IVL589844:IVZ589845 JFH589844:JFV589845 JPD589844:JPR589845 JYZ589844:JZN589845 KIV589844:KJJ589845 KSR589844:KTF589845 LCN589844:LDB589845 LMJ589844:LMX589845 LWF589844:LWT589845 MGB589844:MGP589845 MPX589844:MQL589845 MZT589844:NAH589845 NJP589844:NKD589845 NTL589844:NTZ589845 ODH589844:ODV589845 OND589844:ONR589845 OWZ589844:OXN589845 PGV589844:PHJ589845 PQR589844:PRF589845 QAN589844:QBB589845 QKJ589844:QKX589845 QUF589844:QUT589845 REB589844:REP589845 RNX589844:ROL589845 RXT589844:RYH589845 SHP589844:SID589845 SRL589844:SRZ589845 TBH589844:TBV589845 TLD589844:TLR589845 TUZ589844:TVN589845 UEV589844:UFJ589845 UOR589844:UPF589845 UYN589844:UZB589845 VIJ589844:VIX589845 VSF589844:VST589845 WCB589844:WCP589845 WLX589844:WML589845 WVT589844:WWH589845 L655380:Z655381 JH655380:JV655381 TD655380:TR655381 ACZ655380:ADN655381 AMV655380:ANJ655381 AWR655380:AXF655381 BGN655380:BHB655381 BQJ655380:BQX655381 CAF655380:CAT655381 CKB655380:CKP655381 CTX655380:CUL655381 DDT655380:DEH655381 DNP655380:DOD655381 DXL655380:DXZ655381 EHH655380:EHV655381 ERD655380:ERR655381 FAZ655380:FBN655381 FKV655380:FLJ655381 FUR655380:FVF655381 GEN655380:GFB655381 GOJ655380:GOX655381 GYF655380:GYT655381 HIB655380:HIP655381 HRX655380:HSL655381 IBT655380:ICH655381 ILP655380:IMD655381 IVL655380:IVZ655381 JFH655380:JFV655381 JPD655380:JPR655381 JYZ655380:JZN655381 KIV655380:KJJ655381 KSR655380:KTF655381 LCN655380:LDB655381 LMJ655380:LMX655381 LWF655380:LWT655381 MGB655380:MGP655381 MPX655380:MQL655381 MZT655380:NAH655381 NJP655380:NKD655381 NTL655380:NTZ655381 ODH655380:ODV655381 OND655380:ONR655381 OWZ655380:OXN655381 PGV655380:PHJ655381 PQR655380:PRF655381 QAN655380:QBB655381 QKJ655380:QKX655381 QUF655380:QUT655381 REB655380:REP655381 RNX655380:ROL655381 RXT655380:RYH655381 SHP655380:SID655381 SRL655380:SRZ655381 TBH655380:TBV655381 TLD655380:TLR655381 TUZ655380:TVN655381 UEV655380:UFJ655381 UOR655380:UPF655381 UYN655380:UZB655381 VIJ655380:VIX655381 VSF655380:VST655381 WCB655380:WCP655381 WLX655380:WML655381 WVT655380:WWH655381 L720916:Z720917 JH720916:JV720917 TD720916:TR720917 ACZ720916:ADN720917 AMV720916:ANJ720917 AWR720916:AXF720917 BGN720916:BHB720917 BQJ720916:BQX720917 CAF720916:CAT720917 CKB720916:CKP720917 CTX720916:CUL720917 DDT720916:DEH720917 DNP720916:DOD720917 DXL720916:DXZ720917 EHH720916:EHV720917 ERD720916:ERR720917 FAZ720916:FBN720917 FKV720916:FLJ720917 FUR720916:FVF720917 GEN720916:GFB720917 GOJ720916:GOX720917 GYF720916:GYT720917 HIB720916:HIP720917 HRX720916:HSL720917 IBT720916:ICH720917 ILP720916:IMD720917 IVL720916:IVZ720917 JFH720916:JFV720917 JPD720916:JPR720917 JYZ720916:JZN720917 KIV720916:KJJ720917 KSR720916:KTF720917 LCN720916:LDB720917 LMJ720916:LMX720917 LWF720916:LWT720917 MGB720916:MGP720917 MPX720916:MQL720917 MZT720916:NAH720917 NJP720916:NKD720917 NTL720916:NTZ720917 ODH720916:ODV720917 OND720916:ONR720917 OWZ720916:OXN720917 PGV720916:PHJ720917 PQR720916:PRF720917 QAN720916:QBB720917 QKJ720916:QKX720917 QUF720916:QUT720917 REB720916:REP720917 RNX720916:ROL720917 RXT720916:RYH720917 SHP720916:SID720917 SRL720916:SRZ720917 TBH720916:TBV720917 TLD720916:TLR720917 TUZ720916:TVN720917 UEV720916:UFJ720917 UOR720916:UPF720917 UYN720916:UZB720917 VIJ720916:VIX720917 VSF720916:VST720917 WCB720916:WCP720917 WLX720916:WML720917 WVT720916:WWH720917 L786452:Z786453 JH786452:JV786453 TD786452:TR786453 ACZ786452:ADN786453 AMV786452:ANJ786453 AWR786452:AXF786453 BGN786452:BHB786453 BQJ786452:BQX786453 CAF786452:CAT786453 CKB786452:CKP786453 CTX786452:CUL786453 DDT786452:DEH786453 DNP786452:DOD786453 DXL786452:DXZ786453 EHH786452:EHV786453 ERD786452:ERR786453 FAZ786452:FBN786453 FKV786452:FLJ786453 FUR786452:FVF786453 GEN786452:GFB786453 GOJ786452:GOX786453 GYF786452:GYT786453 HIB786452:HIP786453 HRX786452:HSL786453 IBT786452:ICH786453 ILP786452:IMD786453 IVL786452:IVZ786453 JFH786452:JFV786453 JPD786452:JPR786453 JYZ786452:JZN786453 KIV786452:KJJ786453 KSR786452:KTF786453 LCN786452:LDB786453 LMJ786452:LMX786453 LWF786452:LWT786453 MGB786452:MGP786453 MPX786452:MQL786453 MZT786452:NAH786453 NJP786452:NKD786453 NTL786452:NTZ786453 ODH786452:ODV786453 OND786452:ONR786453 OWZ786452:OXN786453 PGV786452:PHJ786453 PQR786452:PRF786453 QAN786452:QBB786453 QKJ786452:QKX786453 QUF786452:QUT786453 REB786452:REP786453 RNX786452:ROL786453 RXT786452:RYH786453 SHP786452:SID786453 SRL786452:SRZ786453 TBH786452:TBV786453 TLD786452:TLR786453 TUZ786452:TVN786453 UEV786452:UFJ786453 UOR786452:UPF786453 UYN786452:UZB786453 VIJ786452:VIX786453 VSF786452:VST786453 WCB786452:WCP786453 WLX786452:WML786453 WVT786452:WWH786453 L851988:Z851989 JH851988:JV851989 TD851988:TR851989 ACZ851988:ADN851989 AMV851988:ANJ851989 AWR851988:AXF851989 BGN851988:BHB851989 BQJ851988:BQX851989 CAF851988:CAT851989 CKB851988:CKP851989 CTX851988:CUL851989 DDT851988:DEH851989 DNP851988:DOD851989 DXL851988:DXZ851989 EHH851988:EHV851989 ERD851988:ERR851989 FAZ851988:FBN851989 FKV851988:FLJ851989 FUR851988:FVF851989 GEN851988:GFB851989 GOJ851988:GOX851989 GYF851988:GYT851989 HIB851988:HIP851989 HRX851988:HSL851989 IBT851988:ICH851989 ILP851988:IMD851989 IVL851988:IVZ851989 JFH851988:JFV851989 JPD851988:JPR851989 JYZ851988:JZN851989 KIV851988:KJJ851989 KSR851988:KTF851989 LCN851988:LDB851989 LMJ851988:LMX851989 LWF851988:LWT851989 MGB851988:MGP851989 MPX851988:MQL851989 MZT851988:NAH851989 NJP851988:NKD851989 NTL851988:NTZ851989 ODH851988:ODV851989 OND851988:ONR851989 OWZ851988:OXN851989 PGV851988:PHJ851989 PQR851988:PRF851989 QAN851988:QBB851989 QKJ851988:QKX851989 QUF851988:QUT851989 REB851988:REP851989 RNX851988:ROL851989 RXT851988:RYH851989 SHP851988:SID851989 SRL851988:SRZ851989 TBH851988:TBV851989 TLD851988:TLR851989 TUZ851988:TVN851989 UEV851988:UFJ851989 UOR851988:UPF851989 UYN851988:UZB851989 VIJ851988:VIX851989 VSF851988:VST851989 WCB851988:WCP851989 WLX851988:WML851989 WVT851988:WWH851989 L917524:Z917525 JH917524:JV917525 TD917524:TR917525 ACZ917524:ADN917525 AMV917524:ANJ917525 AWR917524:AXF917525 BGN917524:BHB917525 BQJ917524:BQX917525 CAF917524:CAT917525 CKB917524:CKP917525 CTX917524:CUL917525 DDT917524:DEH917525 DNP917524:DOD917525 DXL917524:DXZ917525 EHH917524:EHV917525 ERD917524:ERR917525 FAZ917524:FBN917525 FKV917524:FLJ917525 FUR917524:FVF917525 GEN917524:GFB917525 GOJ917524:GOX917525 GYF917524:GYT917525 HIB917524:HIP917525 HRX917524:HSL917525 IBT917524:ICH917525 ILP917524:IMD917525 IVL917524:IVZ917525 JFH917524:JFV917525 JPD917524:JPR917525 JYZ917524:JZN917525 KIV917524:KJJ917525 KSR917524:KTF917525 LCN917524:LDB917525 LMJ917524:LMX917525 LWF917524:LWT917525 MGB917524:MGP917525 MPX917524:MQL917525 MZT917524:NAH917525 NJP917524:NKD917525 NTL917524:NTZ917525 ODH917524:ODV917525 OND917524:ONR917525 OWZ917524:OXN917525 PGV917524:PHJ917525 PQR917524:PRF917525 QAN917524:QBB917525 QKJ917524:QKX917525 QUF917524:QUT917525 REB917524:REP917525 RNX917524:ROL917525 RXT917524:RYH917525 SHP917524:SID917525 SRL917524:SRZ917525 TBH917524:TBV917525 TLD917524:TLR917525 TUZ917524:TVN917525 UEV917524:UFJ917525 UOR917524:UPF917525 UYN917524:UZB917525 VIJ917524:VIX917525 VSF917524:VST917525 WCB917524:WCP917525 WLX917524:WML917525 WVT917524:WWH917525 L983060:Z983061 JH983060:JV983061 TD983060:TR983061 ACZ983060:ADN983061 AMV983060:ANJ983061 AWR983060:AXF983061 BGN983060:BHB983061 BQJ983060:BQX983061 CAF983060:CAT983061 CKB983060:CKP983061 CTX983060:CUL983061 DDT983060:DEH983061 DNP983060:DOD983061 DXL983060:DXZ983061 EHH983060:EHV983061 ERD983060:ERR983061 FAZ983060:FBN983061 FKV983060:FLJ983061 FUR983060:FVF983061 GEN983060:GFB983061 GOJ983060:GOX983061 GYF983060:GYT983061 HIB983060:HIP983061 HRX983060:HSL983061 IBT983060:ICH983061 ILP983060:IMD983061 IVL983060:IVZ983061 JFH983060:JFV983061 JPD983060:JPR983061 JYZ983060:JZN983061 KIV983060:KJJ983061 KSR983060:KTF983061 LCN983060:LDB983061 LMJ983060:LMX983061 LWF983060:LWT983061 MGB983060:MGP983061 MPX983060:MQL983061 MZT983060:NAH983061 NJP983060:NKD983061 NTL983060:NTZ983061 ODH983060:ODV983061 OND983060:ONR983061 OWZ983060:OXN983061 PGV983060:PHJ983061 PQR983060:PRF983061 QAN983060:QBB983061 QKJ983060:QKX983061 QUF983060:QUT983061 REB983060:REP983061 RNX983060:ROL983061 RXT983060:RYH983061 SHP983060:SID983061 SRL983060:SRZ983061 TBH983060:TBV983061 TLD983060:TLR983061 TUZ983060:TVN983061 UEV983060:UFJ983061 UOR983060:UPF983061 UYN983060:UZB983061 VIJ983060:VIX983061 AH47 N30:AN31 L24:Y25 I19:Y20 AC20:AN20 AC24:AN25 N22:AN23 L32:Y34 WLY38:WMD43 WCC38:WCH43 VSG38:VSL43 VIK38:VIP43 UYO38:UYT43 UOS38:UOX43 UEW38:UFB43 TVA38:TVF43 TLE38:TLJ43 TBI38:TBN43 SRM38:SRR43 SHQ38:SHV43 RXU38:RXZ43 RNY38:ROD43 REC38:REH43 QUG38:QUL43 QKK38:QKP43 QAO38:QAT43 PQS38:PQX43 PGW38:PHB43 OXA38:OXF43 ONE38:ONJ43 ODI38:ODN43 NTM38:NTR43 NJQ38:NJV43 MZU38:MZZ43 MPY38:MQD43 MGC38:MGH43 LWG38:LWL43 LMK38:LMP43 LCO38:LCT43 KSS38:KSX43 KIW38:KJB43 JZA38:JZF43 JPE38:JPJ43 JFI38:JFN43 IVM38:IVR43 ILQ38:ILV43 IBU38:IBZ43 HRY38:HSD43 HIC38:HIH43 GYG38:GYL43 GOK38:GOP43 GEO38:GET43 FUS38:FUX43 FKW38:FLB43 FBA38:FBF43 ERE38:ERJ43 EHI38:EHN43 DXM38:DXR43 DNQ38:DNV43 DDU38:DDZ43 CTY38:CUD43 CKC38:CKH43 CAG38:CAL43 BQK38:BQP43 BGO38:BGT43 AWS38:AWX43 AMW38:ANB43 ADA38:ADF43 TE38:TJ43 JI38:JN43 WVU38:WVZ43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5"/>
  <sheetViews>
    <sheetView view="pageBreakPreview" zoomScaleNormal="125" zoomScaleSheetLayoutView="100" workbookViewId="0">
      <selection activeCell="B6" sqref="B6:B7"/>
    </sheetView>
  </sheetViews>
  <sheetFormatPr defaultRowHeight="13.5" x14ac:dyDescent="0.15"/>
  <cols>
    <col min="1" max="1" width="3" style="3" customWidth="1"/>
    <col min="2" max="2" width="6.125" customWidth="1"/>
    <col min="3" max="3" width="27.5" customWidth="1"/>
    <col min="4" max="4" width="8.5" customWidth="1"/>
    <col min="5" max="5" width="7.625" customWidth="1"/>
    <col min="6" max="6" width="8.625" customWidth="1"/>
    <col min="7" max="7" width="17.625" customWidth="1"/>
    <col min="8" max="8" width="16.625" customWidth="1"/>
    <col min="9" max="9" width="55.25" customWidth="1"/>
  </cols>
  <sheetData>
    <row r="1" spans="1:11" s="4" customFormat="1" ht="20.25" customHeight="1" x14ac:dyDescent="0.15">
      <c r="A1" s="24"/>
      <c r="B1" s="140"/>
      <c r="C1" s="411" t="str">
        <f>IF('R６受講申込書'!I19&lt;&gt;"",'R６受講申込書'!I19,IF('R６受講申込書'!L33&lt;&gt;"","＜個人＞",""))</f>
        <v/>
      </c>
      <c r="D1" s="24"/>
      <c r="E1" s="413" t="str">
        <f>IF('R６受講申込書'!L25&lt;&gt;"",'R６受講申込書'!L25,IF('R６受講申込書'!L33&lt;&gt;"",'R６受講申込書'!L33,""))</f>
        <v/>
      </c>
      <c r="F1" s="413"/>
      <c r="G1" s="24"/>
      <c r="H1" s="141" t="s">
        <v>67</v>
      </c>
    </row>
    <row r="2" spans="1:11" s="6" customFormat="1" ht="16.5" customHeight="1" x14ac:dyDescent="0.15">
      <c r="A2" s="142"/>
      <c r="B2" s="143" t="s">
        <v>10</v>
      </c>
      <c r="C2" s="412"/>
      <c r="D2" s="144" t="s">
        <v>11</v>
      </c>
      <c r="E2" s="414"/>
      <c r="F2" s="414"/>
      <c r="G2" s="144" t="s">
        <v>26</v>
      </c>
      <c r="H2" s="19"/>
      <c r="I2" s="18" t="s">
        <v>38</v>
      </c>
    </row>
    <row r="3" spans="1:11" ht="11.25" customHeight="1" thickBot="1" x14ac:dyDescent="0.2">
      <c r="A3" s="145"/>
      <c r="B3" s="1"/>
      <c r="C3" s="1"/>
      <c r="D3" s="1"/>
      <c r="E3" s="1"/>
      <c r="F3" s="1"/>
      <c r="G3" s="1"/>
      <c r="H3" s="1"/>
    </row>
    <row r="4" spans="1:11" s="9" customFormat="1" ht="18.75" customHeight="1" x14ac:dyDescent="0.15">
      <c r="A4" s="421" t="s">
        <v>9</v>
      </c>
      <c r="B4" s="423" t="s">
        <v>25</v>
      </c>
      <c r="C4" s="423" t="s">
        <v>7</v>
      </c>
      <c r="D4" s="423" t="s">
        <v>87</v>
      </c>
      <c r="E4" s="433" t="s">
        <v>28</v>
      </c>
      <c r="F4" s="434"/>
      <c r="G4" s="146" t="s">
        <v>73</v>
      </c>
      <c r="H4" s="147" t="s">
        <v>665</v>
      </c>
      <c r="I4" s="402" t="s">
        <v>75</v>
      </c>
      <c r="J4" s="419"/>
      <c r="K4" s="419"/>
    </row>
    <row r="5" spans="1:11" s="9" customFormat="1" ht="24.75" customHeight="1" x14ac:dyDescent="0.15">
      <c r="A5" s="422"/>
      <c r="B5" s="424"/>
      <c r="C5" s="424"/>
      <c r="D5" s="424"/>
      <c r="E5" s="435" t="s">
        <v>1</v>
      </c>
      <c r="F5" s="436"/>
      <c r="G5" s="148" t="s">
        <v>508</v>
      </c>
      <c r="H5" s="149" t="s">
        <v>664</v>
      </c>
      <c r="I5" s="420"/>
      <c r="J5" s="419"/>
      <c r="K5" s="419"/>
    </row>
    <row r="6" spans="1:11" s="10" customFormat="1" ht="16.5" customHeight="1" x14ac:dyDescent="0.15">
      <c r="A6" s="415">
        <v>1</v>
      </c>
      <c r="B6" s="405"/>
      <c r="C6" s="407" t="str">
        <f>IF(B6="","",IFERROR(VLOOKUP(TRIM(ASC(UPPER(B6))),コース一覧!A:D,2,FALSE),"コース番号をご確認ください。"))</f>
        <v/>
      </c>
      <c r="D6" s="409" t="str">
        <f>IF(B6&lt;&gt;"",VLOOKUP(TRIM(ASC(UPPER(B6))),コース一覧!A:D,4,0),"")</f>
        <v/>
      </c>
      <c r="E6" s="428"/>
      <c r="F6" s="429"/>
      <c r="G6" s="64"/>
      <c r="H6" s="152" t="str">
        <f>IF(B6&lt;&gt;"",VLOOKUP(TRIM(ASC(UPPER(B6))),コース一覧!A:D,3,0),"")</f>
        <v/>
      </c>
      <c r="I6" s="402" t="s">
        <v>77</v>
      </c>
    </row>
    <row r="7" spans="1:11" s="10" customFormat="1" ht="27" customHeight="1" x14ac:dyDescent="0.15">
      <c r="A7" s="416"/>
      <c r="B7" s="406"/>
      <c r="C7" s="408"/>
      <c r="D7" s="410"/>
      <c r="E7" s="430"/>
      <c r="F7" s="431"/>
      <c r="G7" s="64"/>
      <c r="H7" s="150"/>
      <c r="I7" s="403"/>
    </row>
    <row r="8" spans="1:11" s="10" customFormat="1" ht="16.5" customHeight="1" x14ac:dyDescent="0.15">
      <c r="A8" s="417">
        <v>2</v>
      </c>
      <c r="B8" s="405"/>
      <c r="C8" s="407" t="str">
        <f>IF(B8="","",IFERROR(VLOOKUP(TRIM(ASC(UPPER(B8))),コース一覧!A:D,2,FALSE),"コース番号をご確認ください。"))</f>
        <v/>
      </c>
      <c r="D8" s="409" t="str">
        <f>IF(B8&lt;&gt;"",VLOOKUP(TRIM(ASC(UPPER(B8))),コース一覧!A:D,4,0),"")</f>
        <v/>
      </c>
      <c r="E8" s="428"/>
      <c r="F8" s="429"/>
      <c r="G8" s="64"/>
      <c r="H8" s="152" t="str">
        <f>IF(B8&lt;&gt;"",VLOOKUP(TRIM(ASC(UPPER(B8))),コース一覧!A:D,3,0),"")</f>
        <v/>
      </c>
      <c r="I8" s="404"/>
    </row>
    <row r="9" spans="1:11" s="10" customFormat="1" ht="27" customHeight="1" x14ac:dyDescent="0.15">
      <c r="A9" s="418"/>
      <c r="B9" s="406"/>
      <c r="C9" s="408"/>
      <c r="D9" s="410"/>
      <c r="E9" s="430"/>
      <c r="F9" s="431"/>
      <c r="G9" s="64"/>
      <c r="H9" s="150"/>
      <c r="I9" s="404"/>
    </row>
    <row r="10" spans="1:11" s="10" customFormat="1" ht="16.5" customHeight="1" x14ac:dyDescent="0.15">
      <c r="A10" s="417">
        <v>3</v>
      </c>
      <c r="B10" s="405"/>
      <c r="C10" s="407" t="str">
        <f>IF(B10="","",IFERROR(VLOOKUP(TRIM(ASC(UPPER(B10))),コース一覧!A:D,2,FALSE),"コース番号をご確認ください。"))</f>
        <v/>
      </c>
      <c r="D10" s="409" t="str">
        <f>IF(B10&lt;&gt;"",VLOOKUP(TRIM(ASC(UPPER(B10))),コース一覧!A:D,4,0),"")</f>
        <v/>
      </c>
      <c r="E10" s="428"/>
      <c r="F10" s="429"/>
      <c r="G10" s="64"/>
      <c r="H10" s="152" t="str">
        <f>IF(B10&lt;&gt;"",VLOOKUP(TRIM(ASC(UPPER(B10))),コース一覧!A:D,3,0),"")</f>
        <v/>
      </c>
    </row>
    <row r="11" spans="1:11" s="10" customFormat="1" ht="27" customHeight="1" x14ac:dyDescent="0.15">
      <c r="A11" s="418"/>
      <c r="B11" s="406"/>
      <c r="C11" s="408"/>
      <c r="D11" s="410"/>
      <c r="E11" s="430"/>
      <c r="F11" s="431"/>
      <c r="G11" s="64"/>
      <c r="H11" s="150"/>
      <c r="I11" s="15"/>
    </row>
    <row r="12" spans="1:11" s="10" customFormat="1" ht="16.5" customHeight="1" x14ac:dyDescent="0.15">
      <c r="A12" s="425">
        <v>4</v>
      </c>
      <c r="B12" s="405"/>
      <c r="C12" s="407" t="str">
        <f>IF(B12="","",IFERROR(VLOOKUP(TRIM(ASC(UPPER(B12))),コース一覧!A:D,2,FALSE),"コース番号をご確認ください。"))</f>
        <v/>
      </c>
      <c r="D12" s="409" t="str">
        <f>IF(B12&lt;&gt;"",VLOOKUP(TRIM(ASC(UPPER(B12))),コース一覧!A:D,4,0),"")</f>
        <v/>
      </c>
      <c r="E12" s="428"/>
      <c r="F12" s="429"/>
      <c r="G12" s="64"/>
      <c r="H12" s="152" t="str">
        <f>IF(B12&lt;&gt;"",VLOOKUP(TRIM(ASC(UPPER(B12))),コース一覧!A:D,3,0),"")</f>
        <v/>
      </c>
    </row>
    <row r="13" spans="1:11" s="10" customFormat="1" ht="27" customHeight="1" x14ac:dyDescent="0.15">
      <c r="A13" s="426"/>
      <c r="B13" s="406"/>
      <c r="C13" s="408"/>
      <c r="D13" s="410"/>
      <c r="E13" s="430"/>
      <c r="F13" s="431"/>
      <c r="G13" s="64"/>
      <c r="H13" s="150"/>
    </row>
    <row r="14" spans="1:11" s="10" customFormat="1" ht="16.5" customHeight="1" x14ac:dyDescent="0.15">
      <c r="A14" s="425">
        <v>5</v>
      </c>
      <c r="B14" s="405"/>
      <c r="C14" s="407" t="str">
        <f>IF(B14="","",IFERROR(VLOOKUP(TRIM(ASC(UPPER(B14))),コース一覧!A:D,2,FALSE),"コース番号をご確認ください。"))</f>
        <v/>
      </c>
      <c r="D14" s="409" t="str">
        <f>IF(B14&lt;&gt;"",VLOOKUP(TRIM(ASC(UPPER(B14))),コース一覧!A:D,4,0),"")</f>
        <v/>
      </c>
      <c r="E14" s="428"/>
      <c r="F14" s="429"/>
      <c r="G14" s="64"/>
      <c r="H14" s="152" t="str">
        <f>IF(B14&lt;&gt;"",VLOOKUP(TRIM(ASC(UPPER(B14))),コース一覧!A:D,3,0),"")</f>
        <v/>
      </c>
    </row>
    <row r="15" spans="1:11" s="10" customFormat="1" ht="27" customHeight="1" x14ac:dyDescent="0.15">
      <c r="A15" s="426"/>
      <c r="B15" s="427"/>
      <c r="C15" s="408"/>
      <c r="D15" s="410"/>
      <c r="E15" s="430"/>
      <c r="F15" s="431"/>
      <c r="G15" s="64"/>
      <c r="H15" s="150"/>
      <c r="I15" s="15"/>
    </row>
    <row r="16" spans="1:11" s="10" customFormat="1" ht="16.5" customHeight="1" x14ac:dyDescent="0.15">
      <c r="A16" s="425">
        <v>6</v>
      </c>
      <c r="B16" s="405"/>
      <c r="C16" s="407" t="str">
        <f>IF(B16="","",IFERROR(VLOOKUP(TRIM(ASC(UPPER(B16))),コース一覧!A:D,2,FALSE),"コース番号をご確認ください。"))</f>
        <v/>
      </c>
      <c r="D16" s="409" t="str">
        <f>IF(B16&lt;&gt;"",VLOOKUP(TRIM(ASC(UPPER(B16))),コース一覧!A:D,4,0),"")</f>
        <v/>
      </c>
      <c r="E16" s="428"/>
      <c r="F16" s="429"/>
      <c r="G16" s="64"/>
      <c r="H16" s="152" t="str">
        <f>IF(B16&lt;&gt;"",VLOOKUP(TRIM(ASC(UPPER(B16))),コース一覧!A:D,3,0),"")</f>
        <v/>
      </c>
    </row>
    <row r="17" spans="1:9" s="10" customFormat="1" ht="27" customHeight="1" x14ac:dyDescent="0.15">
      <c r="A17" s="426"/>
      <c r="B17" s="427"/>
      <c r="C17" s="408"/>
      <c r="D17" s="410"/>
      <c r="E17" s="430"/>
      <c r="F17" s="431"/>
      <c r="G17" s="64"/>
      <c r="H17" s="150"/>
      <c r="I17" s="15"/>
    </row>
    <row r="18" spans="1:9" s="10" customFormat="1" ht="16.5" customHeight="1" x14ac:dyDescent="0.15">
      <c r="A18" s="425">
        <v>7</v>
      </c>
      <c r="B18" s="405"/>
      <c r="C18" s="407" t="str">
        <f>IF(B18="","",IFERROR(VLOOKUP(TRIM(ASC(UPPER(B18))),コース一覧!A:D,2,FALSE),"コース番号をご確認ください。"))</f>
        <v/>
      </c>
      <c r="D18" s="409" t="str">
        <f>IF(B18&lt;&gt;"",VLOOKUP(TRIM(ASC(UPPER(B18))),コース一覧!A:D,4,0),"")</f>
        <v/>
      </c>
      <c r="E18" s="428"/>
      <c r="F18" s="429"/>
      <c r="G18" s="64"/>
      <c r="H18" s="152" t="str">
        <f>IF(B18&lt;&gt;"",VLOOKUP(TRIM(ASC(UPPER(B18))),コース一覧!A:D,3,0),"")</f>
        <v/>
      </c>
    </row>
    <row r="19" spans="1:9" s="10" customFormat="1" ht="27" customHeight="1" x14ac:dyDescent="0.15">
      <c r="A19" s="426"/>
      <c r="B19" s="427"/>
      <c r="C19" s="408"/>
      <c r="D19" s="410"/>
      <c r="E19" s="430"/>
      <c r="F19" s="431"/>
      <c r="G19" s="64"/>
      <c r="H19" s="150"/>
      <c r="I19" s="15"/>
    </row>
    <row r="20" spans="1:9" s="10" customFormat="1" ht="16.5" customHeight="1" x14ac:dyDescent="0.15">
      <c r="A20" s="425">
        <v>8</v>
      </c>
      <c r="B20" s="405"/>
      <c r="C20" s="407" t="str">
        <f>IF(B20="","",IFERROR(VLOOKUP(TRIM(ASC(UPPER(B20))),コース一覧!A:D,2,FALSE),"コース番号をご確認ください。"))</f>
        <v/>
      </c>
      <c r="D20" s="409" t="str">
        <f>IF(B20&lt;&gt;"",VLOOKUP(TRIM(ASC(UPPER(B20))),コース一覧!A:D,4,0),"")</f>
        <v/>
      </c>
      <c r="E20" s="428"/>
      <c r="F20" s="429"/>
      <c r="G20" s="64"/>
      <c r="H20" s="152" t="str">
        <f>IF(B20&lt;&gt;"",VLOOKUP(TRIM(ASC(UPPER(B20))),コース一覧!A:D,3,0),"")</f>
        <v/>
      </c>
    </row>
    <row r="21" spans="1:9" s="10" customFormat="1" ht="27" customHeight="1" x14ac:dyDescent="0.15">
      <c r="A21" s="426"/>
      <c r="B21" s="427"/>
      <c r="C21" s="408"/>
      <c r="D21" s="410"/>
      <c r="E21" s="430"/>
      <c r="F21" s="431"/>
      <c r="G21" s="64"/>
      <c r="H21" s="150"/>
      <c r="I21" s="15"/>
    </row>
    <row r="22" spans="1:9" s="10" customFormat="1" ht="16.5" customHeight="1" x14ac:dyDescent="0.15">
      <c r="A22" s="425">
        <v>9</v>
      </c>
      <c r="B22" s="405"/>
      <c r="C22" s="407" t="str">
        <f>IF(B22="","",IFERROR(VLOOKUP(TRIM(ASC(UPPER(B22))),コース一覧!A:D,2,FALSE),"コース番号をご確認ください。"))</f>
        <v/>
      </c>
      <c r="D22" s="409" t="str">
        <f>IF(B22&lt;&gt;"",VLOOKUP(TRIM(ASC(UPPER(B22))),コース一覧!A:D,4,0),"")</f>
        <v/>
      </c>
      <c r="E22" s="428"/>
      <c r="F22" s="429"/>
      <c r="G22" s="64"/>
      <c r="H22" s="152" t="str">
        <f>IF(B22&lt;&gt;"",VLOOKUP(TRIM(ASC(UPPER(B22))),コース一覧!A:D,3,0),"")</f>
        <v/>
      </c>
    </row>
    <row r="23" spans="1:9" s="10" customFormat="1" ht="27" customHeight="1" x14ac:dyDescent="0.15">
      <c r="A23" s="426"/>
      <c r="B23" s="406"/>
      <c r="C23" s="408"/>
      <c r="D23" s="410"/>
      <c r="E23" s="430"/>
      <c r="F23" s="431"/>
      <c r="G23" s="64"/>
      <c r="H23" s="150"/>
      <c r="I23" s="15"/>
    </row>
    <row r="24" spans="1:9" s="10" customFormat="1" ht="16.5" customHeight="1" x14ac:dyDescent="0.15">
      <c r="A24" s="425">
        <v>10</v>
      </c>
      <c r="B24" s="405"/>
      <c r="C24" s="407" t="str">
        <f>IF(B24="","",IFERROR(VLOOKUP(TRIM(ASC(UPPER(B24))),コース一覧!A:D,2,FALSE),"コース番号をご確認ください。"))</f>
        <v/>
      </c>
      <c r="D24" s="409" t="str">
        <f>IF(B24&lt;&gt;"",VLOOKUP(TRIM(ASC(UPPER(B24))),コース一覧!A:D,4,0),"")</f>
        <v/>
      </c>
      <c r="E24" s="428"/>
      <c r="F24" s="429"/>
      <c r="G24" s="64"/>
      <c r="H24" s="152" t="str">
        <f>IF(B24&lt;&gt;"",VLOOKUP(TRIM(ASC(UPPER(B24))),コース一覧!A:D,3,0),"")</f>
        <v/>
      </c>
    </row>
    <row r="25" spans="1:9" s="10" customFormat="1" ht="27" customHeight="1" x14ac:dyDescent="0.15">
      <c r="A25" s="426"/>
      <c r="B25" s="406"/>
      <c r="C25" s="408"/>
      <c r="D25" s="410"/>
      <c r="E25" s="430"/>
      <c r="F25" s="431"/>
      <c r="G25" s="64"/>
      <c r="H25" s="150"/>
      <c r="I25" s="15"/>
    </row>
    <row r="26" spans="1:9" s="10" customFormat="1" ht="16.5" customHeight="1" x14ac:dyDescent="0.15">
      <c r="A26" s="425">
        <v>11</v>
      </c>
      <c r="B26" s="405"/>
      <c r="C26" s="407" t="str">
        <f>IF(B26="","",IFERROR(VLOOKUP(TRIM(ASC(UPPER(B26))),コース一覧!A:D,2,FALSE),"コース番号をご確認ください。"))</f>
        <v/>
      </c>
      <c r="D26" s="409" t="str">
        <f>IF(B26&lt;&gt;"",VLOOKUP(TRIM(ASC(UPPER(B26))),コース一覧!A:D,4,0),"")</f>
        <v/>
      </c>
      <c r="E26" s="428"/>
      <c r="F26" s="429"/>
      <c r="G26" s="64"/>
      <c r="H26" s="152" t="str">
        <f>IF(B26&lt;&gt;"",VLOOKUP(TRIM(ASC(UPPER(B26))),コース一覧!A:D,3,0),"")</f>
        <v/>
      </c>
    </row>
    <row r="27" spans="1:9" s="10" customFormat="1" ht="27" customHeight="1" x14ac:dyDescent="0.15">
      <c r="A27" s="426"/>
      <c r="B27" s="406"/>
      <c r="C27" s="408"/>
      <c r="D27" s="410"/>
      <c r="E27" s="430"/>
      <c r="F27" s="431"/>
      <c r="G27" s="64"/>
      <c r="H27" s="150"/>
      <c r="I27" s="15"/>
    </row>
    <row r="28" spans="1:9" s="10" customFormat="1" ht="16.5" customHeight="1" x14ac:dyDescent="0.15">
      <c r="A28" s="425">
        <v>12</v>
      </c>
      <c r="B28" s="405"/>
      <c r="C28" s="407" t="str">
        <f>IF(B28="","",IFERROR(VLOOKUP(TRIM(ASC(UPPER(B28))),コース一覧!A:D,2,FALSE),"コース番号をご確認ください。"))</f>
        <v/>
      </c>
      <c r="D28" s="409" t="str">
        <f>IF(B28&lt;&gt;"",VLOOKUP(TRIM(ASC(UPPER(B28))),コース一覧!A:D,4,0),"")</f>
        <v/>
      </c>
      <c r="E28" s="428"/>
      <c r="F28" s="429"/>
      <c r="G28" s="64"/>
      <c r="H28" s="152" t="str">
        <f>IF(B28&lt;&gt;"",VLOOKUP(TRIM(ASC(UPPER(B28))),コース一覧!A:D,3,0),"")</f>
        <v/>
      </c>
    </row>
    <row r="29" spans="1:9" s="10" customFormat="1" ht="27" customHeight="1" x14ac:dyDescent="0.15">
      <c r="A29" s="426"/>
      <c r="B29" s="406"/>
      <c r="C29" s="408"/>
      <c r="D29" s="410"/>
      <c r="E29" s="430"/>
      <c r="F29" s="431"/>
      <c r="G29" s="64"/>
      <c r="H29" s="150"/>
      <c r="I29" s="15"/>
    </row>
    <row r="30" spans="1:9" s="10" customFormat="1" ht="16.5" customHeight="1" x14ac:dyDescent="0.15">
      <c r="A30" s="425">
        <v>13</v>
      </c>
      <c r="B30" s="405"/>
      <c r="C30" s="407" t="str">
        <f>IF(B30="","",IFERROR(VLOOKUP(TRIM(ASC(UPPER(B30))),コース一覧!A:D,2,FALSE),"コース番号をご確認ください。"))</f>
        <v/>
      </c>
      <c r="D30" s="409" t="str">
        <f>IF(B30&lt;&gt;"",VLOOKUP(TRIM(ASC(UPPER(B30))),コース一覧!A:D,4,0),"")</f>
        <v/>
      </c>
      <c r="E30" s="428"/>
      <c r="F30" s="429"/>
      <c r="G30" s="64"/>
      <c r="H30" s="152" t="str">
        <f>IF(B30&lt;&gt;"",VLOOKUP(TRIM(ASC(UPPER(B30))),コース一覧!A:D,3,0),"")</f>
        <v/>
      </c>
    </row>
    <row r="31" spans="1:9" s="10" customFormat="1" ht="27" customHeight="1" x14ac:dyDescent="0.15">
      <c r="A31" s="426"/>
      <c r="B31" s="406"/>
      <c r="C31" s="408"/>
      <c r="D31" s="410"/>
      <c r="E31" s="430"/>
      <c r="F31" s="431"/>
      <c r="G31" s="64"/>
      <c r="H31" s="150"/>
      <c r="I31" s="15"/>
    </row>
    <row r="32" spans="1:9" s="10" customFormat="1" ht="16.5" customHeight="1" x14ac:dyDescent="0.15">
      <c r="A32" s="425">
        <v>14</v>
      </c>
      <c r="B32" s="405"/>
      <c r="C32" s="407" t="str">
        <f>IF(B32="","",IFERROR(VLOOKUP(TRIM(ASC(UPPER(B32))),コース一覧!A:D,2,FALSE),"コース番号をご確認ください。"))</f>
        <v/>
      </c>
      <c r="D32" s="409" t="str">
        <f>IF(B32&lt;&gt;"",VLOOKUP(TRIM(ASC(UPPER(B32))),コース一覧!A:D,4,0),"")</f>
        <v/>
      </c>
      <c r="E32" s="428"/>
      <c r="F32" s="429"/>
      <c r="G32" s="64"/>
      <c r="H32" s="152" t="str">
        <f>IF(B32&lt;&gt;"",VLOOKUP(TRIM(ASC(UPPER(B32))),コース一覧!A:D,3,0),"")</f>
        <v/>
      </c>
    </row>
    <row r="33" spans="1:9" s="10" customFormat="1" ht="27" customHeight="1" x14ac:dyDescent="0.15">
      <c r="A33" s="426"/>
      <c r="B33" s="406"/>
      <c r="C33" s="408"/>
      <c r="D33" s="410"/>
      <c r="E33" s="430"/>
      <c r="F33" s="431"/>
      <c r="G33" s="64"/>
      <c r="H33" s="150"/>
      <c r="I33" s="15"/>
    </row>
    <row r="34" spans="1:9" s="10" customFormat="1" ht="16.5" customHeight="1" x14ac:dyDescent="0.15">
      <c r="A34" s="425">
        <v>15</v>
      </c>
      <c r="B34" s="405"/>
      <c r="C34" s="407" t="str">
        <f>IF(B34="","",IFERROR(VLOOKUP(TRIM(ASC(UPPER(B34))),コース一覧!A:D,2,FALSE),"コース番号をご確認ください。"))</f>
        <v/>
      </c>
      <c r="D34" s="409" t="str">
        <f>IF(B34&lt;&gt;"",VLOOKUP(TRIM(ASC(UPPER(B34))),コース一覧!A:D,4,0),"")</f>
        <v/>
      </c>
      <c r="E34" s="428"/>
      <c r="F34" s="429"/>
      <c r="G34" s="64"/>
      <c r="H34" s="152" t="str">
        <f>IF(B34&lt;&gt;"",VLOOKUP(TRIM(ASC(UPPER(B34))),コース一覧!A:D,3,0),"")</f>
        <v/>
      </c>
    </row>
    <row r="35" spans="1:9" s="10" customFormat="1" ht="27" customHeight="1" x14ac:dyDescent="0.15">
      <c r="A35" s="426"/>
      <c r="B35" s="406"/>
      <c r="C35" s="408"/>
      <c r="D35" s="410"/>
      <c r="E35" s="430"/>
      <c r="F35" s="431"/>
      <c r="G35" s="64"/>
      <c r="H35" s="150"/>
      <c r="I35" s="15"/>
    </row>
    <row r="36" spans="1:9" s="10" customFormat="1" ht="16.5" customHeight="1" x14ac:dyDescent="0.15">
      <c r="A36" s="425">
        <v>16</v>
      </c>
      <c r="B36" s="405"/>
      <c r="C36" s="407" t="str">
        <f>IF(B36="","",IFERROR(VLOOKUP(TRIM(ASC(UPPER(B36))),コース一覧!A:D,2,FALSE),"コース番号をご確認ください。"))</f>
        <v/>
      </c>
      <c r="D36" s="409" t="str">
        <f>IF(B36&lt;&gt;"",VLOOKUP(TRIM(ASC(UPPER(B36))),コース一覧!A:D,4,0),"")</f>
        <v/>
      </c>
      <c r="E36" s="428"/>
      <c r="F36" s="429"/>
      <c r="G36" s="64"/>
      <c r="H36" s="152" t="str">
        <f>IF(B36&lt;&gt;"",VLOOKUP(TRIM(ASC(UPPER(B36))),コース一覧!A:D,3,0),"")</f>
        <v/>
      </c>
    </row>
    <row r="37" spans="1:9" s="10" customFormat="1" ht="27" customHeight="1" x14ac:dyDescent="0.15">
      <c r="A37" s="426"/>
      <c r="B37" s="406"/>
      <c r="C37" s="408"/>
      <c r="D37" s="410"/>
      <c r="E37" s="430"/>
      <c r="F37" s="431"/>
      <c r="G37" s="64"/>
      <c r="H37" s="150"/>
      <c r="I37" s="15"/>
    </row>
    <row r="38" spans="1:9" s="10" customFormat="1" ht="16.5" customHeight="1" x14ac:dyDescent="0.15">
      <c r="A38" s="425">
        <v>17</v>
      </c>
      <c r="B38" s="405"/>
      <c r="C38" s="407" t="str">
        <f>IF(B38="","",IFERROR(VLOOKUP(TRIM(ASC(UPPER(B38))),コース一覧!A:D,2,FALSE),"コース番号をご確認ください。"))</f>
        <v/>
      </c>
      <c r="D38" s="409" t="str">
        <f>IF(B38&lt;&gt;"",VLOOKUP(TRIM(ASC(UPPER(B38))),コース一覧!A:D,4,0),"")</f>
        <v/>
      </c>
      <c r="E38" s="428"/>
      <c r="F38" s="429"/>
      <c r="G38" s="64"/>
      <c r="H38" s="152" t="str">
        <f>IF(B38&lt;&gt;"",VLOOKUP(TRIM(ASC(UPPER(B38))),コース一覧!A:D,3,0),"")</f>
        <v/>
      </c>
    </row>
    <row r="39" spans="1:9" s="10" customFormat="1" ht="27" customHeight="1" x14ac:dyDescent="0.15">
      <c r="A39" s="426"/>
      <c r="B39" s="406"/>
      <c r="C39" s="408"/>
      <c r="D39" s="410"/>
      <c r="E39" s="430"/>
      <c r="F39" s="431"/>
      <c r="G39" s="64"/>
      <c r="H39" s="150"/>
      <c r="I39" s="15"/>
    </row>
    <row r="40" spans="1:9" s="10" customFormat="1" ht="16.5" customHeight="1" x14ac:dyDescent="0.15">
      <c r="A40" s="425">
        <v>18</v>
      </c>
      <c r="B40" s="405"/>
      <c r="C40" s="407" t="str">
        <f>IF(B40="","",IFERROR(VLOOKUP(TRIM(ASC(UPPER(B40))),コース一覧!A:D,2,FALSE),"コース番号をご確認ください。"))</f>
        <v/>
      </c>
      <c r="D40" s="409" t="str">
        <f>IF(B40&lt;&gt;"",VLOOKUP(TRIM(ASC(UPPER(B40))),コース一覧!A:D,4,0),"")</f>
        <v/>
      </c>
      <c r="E40" s="428"/>
      <c r="F40" s="429"/>
      <c r="G40" s="64"/>
      <c r="H40" s="152" t="str">
        <f>IF(B40&lt;&gt;"",VLOOKUP(TRIM(ASC(UPPER(B40))),コース一覧!A:D,3,0),"")</f>
        <v/>
      </c>
    </row>
    <row r="41" spans="1:9" s="10" customFormat="1" ht="27" customHeight="1" thickBot="1" x14ac:dyDescent="0.2">
      <c r="A41" s="432"/>
      <c r="B41" s="437"/>
      <c r="C41" s="438"/>
      <c r="D41" s="439"/>
      <c r="E41" s="440"/>
      <c r="F41" s="441"/>
      <c r="G41" s="65"/>
      <c r="H41" s="151"/>
      <c r="I41" s="15"/>
    </row>
    <row r="42" spans="1:9" x14ac:dyDescent="0.15">
      <c r="G42" s="16" t="s">
        <v>69</v>
      </c>
      <c r="H42" s="17">
        <f>COUNTIF(H6:H41,"受講可")</f>
        <v>0</v>
      </c>
    </row>
    <row r="43" spans="1:9" x14ac:dyDescent="0.15">
      <c r="G43" s="16" t="s">
        <v>70</v>
      </c>
      <c r="H43" s="17">
        <f>COUNTIF(H6:H41,"キャンセル待ち")</f>
        <v>0</v>
      </c>
    </row>
    <row r="44" spans="1:9" x14ac:dyDescent="0.15">
      <c r="G44" s="16" t="s">
        <v>71</v>
      </c>
      <c r="H44" s="17">
        <f>18-H42-H43</f>
        <v>18</v>
      </c>
    </row>
    <row r="45" spans="1:9" x14ac:dyDescent="0.15">
      <c r="G45" s="16" t="s">
        <v>72</v>
      </c>
      <c r="H45" s="17">
        <f>SUM(H42:H44)</f>
        <v>18</v>
      </c>
    </row>
  </sheetData>
  <sheetProtection password="CC52" sheet="1" objects="1" selectLockedCells="1"/>
  <mergeCells count="118">
    <mergeCell ref="D38:D39"/>
    <mergeCell ref="D40:D41"/>
    <mergeCell ref="D26:D27"/>
    <mergeCell ref="D28:D29"/>
    <mergeCell ref="D30:D31"/>
    <mergeCell ref="E22:F22"/>
    <mergeCell ref="E23:F23"/>
    <mergeCell ref="E39:F39"/>
    <mergeCell ref="E40:F40"/>
    <mergeCell ref="E24:F24"/>
    <mergeCell ref="E25:F25"/>
    <mergeCell ref="E27:F27"/>
    <mergeCell ref="E28:F28"/>
    <mergeCell ref="E41:F41"/>
    <mergeCell ref="E34:F34"/>
    <mergeCell ref="E35:F35"/>
    <mergeCell ref="E36:F36"/>
    <mergeCell ref="E37:F37"/>
    <mergeCell ref="E38:F38"/>
    <mergeCell ref="E29:F29"/>
    <mergeCell ref="E30:F30"/>
    <mergeCell ref="D32:D33"/>
    <mergeCell ref="D34:D35"/>
    <mergeCell ref="E26:F26"/>
    <mergeCell ref="B40:B41"/>
    <mergeCell ref="C26:C27"/>
    <mergeCell ref="C28:C29"/>
    <mergeCell ref="C30:C31"/>
    <mergeCell ref="C32:C33"/>
    <mergeCell ref="C34:C35"/>
    <mergeCell ref="C36:C37"/>
    <mergeCell ref="C38:C39"/>
    <mergeCell ref="C40:C41"/>
    <mergeCell ref="B26:B27"/>
    <mergeCell ref="B28:B29"/>
    <mergeCell ref="B30:B31"/>
    <mergeCell ref="B32:B33"/>
    <mergeCell ref="B34:B35"/>
    <mergeCell ref="E16:F16"/>
    <mergeCell ref="E17:F17"/>
    <mergeCell ref="E18:F18"/>
    <mergeCell ref="E19:F19"/>
    <mergeCell ref="E4:F4"/>
    <mergeCell ref="E5:F5"/>
    <mergeCell ref="E6:F6"/>
    <mergeCell ref="E7:F7"/>
    <mergeCell ref="E8:F8"/>
    <mergeCell ref="E9:F9"/>
    <mergeCell ref="E10:F10"/>
    <mergeCell ref="E11:F11"/>
    <mergeCell ref="E12:F12"/>
    <mergeCell ref="E20:F20"/>
    <mergeCell ref="E21:F21"/>
    <mergeCell ref="E13:F13"/>
    <mergeCell ref="E14:F14"/>
    <mergeCell ref="E15:F15"/>
    <mergeCell ref="E31:F31"/>
    <mergeCell ref="E32:F32"/>
    <mergeCell ref="E33:F33"/>
    <mergeCell ref="A40:A41"/>
    <mergeCell ref="B20:B21"/>
    <mergeCell ref="B22:B23"/>
    <mergeCell ref="B24:B25"/>
    <mergeCell ref="C20:C21"/>
    <mergeCell ref="A34:A35"/>
    <mergeCell ref="A38:A39"/>
    <mergeCell ref="A28:A29"/>
    <mergeCell ref="A36:A37"/>
    <mergeCell ref="A32:A33"/>
    <mergeCell ref="B38:B39"/>
    <mergeCell ref="A22:A23"/>
    <mergeCell ref="A24:A25"/>
    <mergeCell ref="A26:A27"/>
    <mergeCell ref="A30:A31"/>
    <mergeCell ref="D24:D25"/>
    <mergeCell ref="B14:B15"/>
    <mergeCell ref="C14:C15"/>
    <mergeCell ref="D14:D15"/>
    <mergeCell ref="B16:B17"/>
    <mergeCell ref="B18:B19"/>
    <mergeCell ref="C16:C17"/>
    <mergeCell ref="C18:C19"/>
    <mergeCell ref="A12:A13"/>
    <mergeCell ref="A14:A15"/>
    <mergeCell ref="A16:A17"/>
    <mergeCell ref="A18:A19"/>
    <mergeCell ref="C24:C25"/>
    <mergeCell ref="C22:C23"/>
    <mergeCell ref="D16:D17"/>
    <mergeCell ref="D18:D19"/>
    <mergeCell ref="D20:D21"/>
    <mergeCell ref="D22:D23"/>
    <mergeCell ref="A20:A21"/>
    <mergeCell ref="B36:B37"/>
    <mergeCell ref="D36:D37"/>
    <mergeCell ref="I6:I9"/>
    <mergeCell ref="B12:B13"/>
    <mergeCell ref="C12:C13"/>
    <mergeCell ref="D12:D13"/>
    <mergeCell ref="B8:B9"/>
    <mergeCell ref="C8:C9"/>
    <mergeCell ref="C1:C2"/>
    <mergeCell ref="E1:F2"/>
    <mergeCell ref="A6:A7"/>
    <mergeCell ref="B6:B7"/>
    <mergeCell ref="C6:C7"/>
    <mergeCell ref="D6:D7"/>
    <mergeCell ref="A8:A9"/>
    <mergeCell ref="D8:D9"/>
    <mergeCell ref="I4:K5"/>
    <mergeCell ref="D10:D11"/>
    <mergeCell ref="A10:A11"/>
    <mergeCell ref="B10:B11"/>
    <mergeCell ref="C10:C11"/>
    <mergeCell ref="A4:A5"/>
    <mergeCell ref="B4:B5"/>
    <mergeCell ref="C4:C5"/>
    <mergeCell ref="D4:D5"/>
  </mergeCells>
  <phoneticPr fontId="2"/>
  <conditionalFormatting sqref="C6:C41">
    <cfRule type="beginsWith" dxfId="7" priority="1" operator="beginsWith" text="コース番号を">
      <formula>LEFT(C6,LEN("コース番号を"))="コース番号を"</formula>
    </cfRule>
  </conditionalFormatting>
  <dataValidations xWindow="589" yWindow="567" count="5">
    <dataValidation imeMode="off" allowBlank="1" showInputMessage="1" showErrorMessage="1" sqref="D6 D8 D10 D14 D18 D22 D26 D30 D34 D38 D12 D16 D20 D24 D28 D32 D36 D40"/>
    <dataValidation imeMode="hiragana" allowBlank="1" showInputMessage="1" showErrorMessage="1" sqref="C6 G8 G6 G10 G12 C40 C8 G14 C10 G16 C12 G18 G20 G22 G24 G26 C14 C16 C18 C20 C22 G28 G30 G32 G34 G36 G38 G40 C24 C26 C28 C30 C32 C34 C36 C38 E6:F41"/>
    <dataValidation imeMode="halfAlpha" allowBlank="1" showInputMessage="1" showErrorMessage="1" sqref="B6:B41"/>
    <dataValidation type="list" allowBlank="1" showInputMessage="1" showErrorMessage="1" sqref="H41 H39 H37 H35 H33 H31 H29 H27 H25 H23 H21 H19 H17 H15 H13 H11 H9 H7">
      <formula1>$G$42:$G$43</formula1>
    </dataValidation>
    <dataValidation type="list" imeMode="hiragana" allowBlank="1" showInputMessage="1" showErrorMessage="1" prompt="いずれかを選択してください" sqref="G7 G9 G11 G13 G15 G17 G19 G21 G23 G25 G27 G29 G31 G33 G35 G37 G39 G41">
      <formula1>"正社員, 非正規雇用, その他（自営業等）"</formula1>
    </dataValidation>
  </dataValidations>
  <printOptions horizontalCentered="1" verticalCentered="1"/>
  <pageMargins left="0.65" right="0.19685039370078741" top="0.28999999999999998" bottom="0.19685039370078741" header="0.2362204724409449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5"/>
  <sheetViews>
    <sheetView view="pageBreakPreview" zoomScaleNormal="125" zoomScaleSheetLayoutView="100" workbookViewId="0">
      <selection activeCell="B6" sqref="B6:B7"/>
    </sheetView>
  </sheetViews>
  <sheetFormatPr defaultRowHeight="13.5" x14ac:dyDescent="0.15"/>
  <cols>
    <col min="1" max="1" width="3" style="3" customWidth="1"/>
    <col min="2" max="2" width="6.125" customWidth="1"/>
    <col min="3" max="3" width="27.5" customWidth="1"/>
    <col min="4" max="4" width="8.5" customWidth="1"/>
    <col min="5" max="5" width="7.625" customWidth="1"/>
    <col min="6" max="6" width="8.625" customWidth="1"/>
    <col min="7" max="7" width="17.625" customWidth="1"/>
    <col min="8" max="8" width="16.625" customWidth="1"/>
    <col min="9" max="9" width="55.25" customWidth="1"/>
  </cols>
  <sheetData>
    <row r="1" spans="1:11" s="4" customFormat="1" ht="20.25" customHeight="1" x14ac:dyDescent="0.15">
      <c r="B1" s="5"/>
      <c r="C1" s="411" t="str">
        <f>IF('R６受講申込書'!I19&lt;&gt;"",'R６受講申込書'!I19,IF('R６受講申込書'!L33&lt;&gt;"","＜個人＞",""))</f>
        <v/>
      </c>
      <c r="E1" s="413" t="str">
        <f>IF('R６受講申込書'!L25&lt;&gt;"",'R６受講申込書'!L25,IF('R６受講申込書'!L33&lt;&gt;"",'R６受講申込書'!L33,""))</f>
        <v/>
      </c>
      <c r="F1" s="413"/>
      <c r="H1" s="8" t="s">
        <v>66</v>
      </c>
    </row>
    <row r="2" spans="1:11" s="6" customFormat="1" ht="16.5" customHeight="1" x14ac:dyDescent="0.15">
      <c r="B2" s="13" t="s">
        <v>10</v>
      </c>
      <c r="C2" s="412"/>
      <c r="D2" s="14" t="s">
        <v>11</v>
      </c>
      <c r="E2" s="414"/>
      <c r="F2" s="414"/>
      <c r="G2" s="14" t="s">
        <v>26</v>
      </c>
      <c r="H2" s="19"/>
      <c r="I2" s="18" t="s">
        <v>38</v>
      </c>
    </row>
    <row r="3" spans="1:11" ht="11.25" customHeight="1" thickBot="1" x14ac:dyDescent="0.2"/>
    <row r="4" spans="1:11" s="9" customFormat="1" ht="18.75" customHeight="1" x14ac:dyDescent="0.15">
      <c r="A4" s="442" t="s">
        <v>9</v>
      </c>
      <c r="B4" s="444" t="s">
        <v>25</v>
      </c>
      <c r="C4" s="444" t="s">
        <v>7</v>
      </c>
      <c r="D4" s="444" t="s">
        <v>87</v>
      </c>
      <c r="E4" s="446" t="s">
        <v>28</v>
      </c>
      <c r="F4" s="447"/>
      <c r="G4" s="11" t="s">
        <v>74</v>
      </c>
      <c r="H4" s="147" t="s">
        <v>665</v>
      </c>
      <c r="I4" s="402" t="s">
        <v>75</v>
      </c>
      <c r="J4" s="419"/>
      <c r="K4" s="419"/>
    </row>
    <row r="5" spans="1:11" s="9" customFormat="1" ht="24.75" customHeight="1" x14ac:dyDescent="0.15">
      <c r="A5" s="443"/>
      <c r="B5" s="445"/>
      <c r="C5" s="445"/>
      <c r="D5" s="445"/>
      <c r="E5" s="456" t="s">
        <v>1</v>
      </c>
      <c r="F5" s="457"/>
      <c r="G5" s="12" t="s">
        <v>508</v>
      </c>
      <c r="H5" s="149" t="s">
        <v>8</v>
      </c>
      <c r="I5" s="420"/>
      <c r="J5" s="419"/>
      <c r="K5" s="419"/>
    </row>
    <row r="6" spans="1:11" s="10" customFormat="1" ht="16.5" customHeight="1" x14ac:dyDescent="0.15">
      <c r="A6" s="417">
        <v>19</v>
      </c>
      <c r="B6" s="405"/>
      <c r="C6" s="407" t="str">
        <f>IF(B6="","",IFERROR(VLOOKUP(TRIM(ASC(UPPER(B6))),コース一覧!A:D,2,FALSE),"コース番号をご確認ください。"))</f>
        <v/>
      </c>
      <c r="D6" s="453" t="str">
        <f>IF(B6&lt;&gt;"",VLOOKUP(TRIM(ASC(UPPER(B6))),コース一覧!A:D,4,0),"")</f>
        <v/>
      </c>
      <c r="E6" s="428"/>
      <c r="F6" s="429"/>
      <c r="G6" s="64"/>
      <c r="H6" s="152" t="str">
        <f>IF(B6&lt;&gt;"",VLOOKUP(TRIM(ASC(UPPER(B6))),コース一覧!A:D,3,0),"")</f>
        <v/>
      </c>
      <c r="I6" s="402" t="s">
        <v>76</v>
      </c>
    </row>
    <row r="7" spans="1:11" s="10" customFormat="1" ht="27" customHeight="1" x14ac:dyDescent="0.15">
      <c r="A7" s="449"/>
      <c r="B7" s="406"/>
      <c r="C7" s="452"/>
      <c r="D7" s="454"/>
      <c r="E7" s="430"/>
      <c r="F7" s="448"/>
      <c r="G7" s="64"/>
      <c r="H7" s="68"/>
      <c r="I7" s="403"/>
    </row>
    <row r="8" spans="1:11" s="10" customFormat="1" ht="16.5" customHeight="1" x14ac:dyDescent="0.15">
      <c r="A8" s="417">
        <v>20</v>
      </c>
      <c r="B8" s="450"/>
      <c r="C8" s="407" t="str">
        <f>IF(B8="","",IFERROR(VLOOKUP(TRIM(ASC(UPPER(B8))),コース一覧!A:D,2,FALSE),"コース番号をご確認ください。"))</f>
        <v/>
      </c>
      <c r="D8" s="453" t="str">
        <f>IF(B8&lt;&gt;"",VLOOKUP(TRIM(ASC(UPPER(B8))),コース一覧!A:D,4,0),"")</f>
        <v/>
      </c>
      <c r="E8" s="428"/>
      <c r="F8" s="455"/>
      <c r="G8" s="64"/>
      <c r="H8" s="152" t="str">
        <f>IF(B8&lt;&gt;"",VLOOKUP(TRIM(ASC(UPPER(B8))),コース一覧!A:D,3,0),"")</f>
        <v/>
      </c>
      <c r="I8" s="404"/>
    </row>
    <row r="9" spans="1:11" s="10" customFormat="1" ht="27" customHeight="1" x14ac:dyDescent="0.15">
      <c r="A9" s="449"/>
      <c r="B9" s="451"/>
      <c r="C9" s="452"/>
      <c r="D9" s="454"/>
      <c r="E9" s="430"/>
      <c r="F9" s="448"/>
      <c r="G9" s="64"/>
      <c r="H9" s="68"/>
      <c r="I9" s="404"/>
    </row>
    <row r="10" spans="1:11" s="10" customFormat="1" ht="16.5" customHeight="1" x14ac:dyDescent="0.15">
      <c r="A10" s="417">
        <v>21</v>
      </c>
      <c r="B10" s="450"/>
      <c r="C10" s="407" t="str">
        <f>IF(B10="","",IFERROR(VLOOKUP(TRIM(ASC(UPPER(B10))),コース一覧!A:D,2,FALSE),"コース番号をご確認ください。"))</f>
        <v/>
      </c>
      <c r="D10" s="453" t="str">
        <f>IF(B10&lt;&gt;"",VLOOKUP(TRIM(ASC(UPPER(B10))),コース一覧!A:D,4,0),"")</f>
        <v/>
      </c>
      <c r="E10" s="428"/>
      <c r="F10" s="455"/>
      <c r="G10" s="64"/>
      <c r="H10" s="152" t="str">
        <f>IF(B10&lt;&gt;"",VLOOKUP(TRIM(ASC(UPPER(B10))),コース一覧!A:D,3,0),"")</f>
        <v/>
      </c>
    </row>
    <row r="11" spans="1:11" s="10" customFormat="1" ht="27" customHeight="1" x14ac:dyDescent="0.15">
      <c r="A11" s="449"/>
      <c r="B11" s="451"/>
      <c r="C11" s="452"/>
      <c r="D11" s="454"/>
      <c r="E11" s="430"/>
      <c r="F11" s="448"/>
      <c r="G11" s="64"/>
      <c r="H11" s="68"/>
      <c r="I11" s="15"/>
    </row>
    <row r="12" spans="1:11" s="10" customFormat="1" ht="16.5" customHeight="1" x14ac:dyDescent="0.15">
      <c r="A12" s="417">
        <v>22</v>
      </c>
      <c r="B12" s="450"/>
      <c r="C12" s="407" t="str">
        <f>IF(B12="","",IFERROR(VLOOKUP(TRIM(ASC(UPPER(B12))),コース一覧!A:D,2,FALSE),"コース番号をご確認ください。"))</f>
        <v/>
      </c>
      <c r="D12" s="453" t="str">
        <f>IF(B12&lt;&gt;"",VLOOKUP(TRIM(ASC(UPPER(B12))),コース一覧!A:D,4,0),"")</f>
        <v/>
      </c>
      <c r="E12" s="428"/>
      <c r="F12" s="455"/>
      <c r="G12" s="64"/>
      <c r="H12" s="152" t="str">
        <f>IF(B12&lt;&gt;"",VLOOKUP(TRIM(ASC(UPPER(B12))),コース一覧!A:D,3,0),"")</f>
        <v/>
      </c>
    </row>
    <row r="13" spans="1:11" s="10" customFormat="1" ht="27" customHeight="1" x14ac:dyDescent="0.15">
      <c r="A13" s="449"/>
      <c r="B13" s="451"/>
      <c r="C13" s="452"/>
      <c r="D13" s="454"/>
      <c r="E13" s="430"/>
      <c r="F13" s="448"/>
      <c r="G13" s="64"/>
      <c r="H13" s="68"/>
    </row>
    <row r="14" spans="1:11" s="10" customFormat="1" ht="16.5" customHeight="1" x14ac:dyDescent="0.15">
      <c r="A14" s="417">
        <v>23</v>
      </c>
      <c r="B14" s="405"/>
      <c r="C14" s="407" t="str">
        <f>IF(B14="","",IFERROR(VLOOKUP(TRIM(ASC(UPPER(B14))),コース一覧!A:D,2,FALSE),"コース番号をご確認ください。"))</f>
        <v/>
      </c>
      <c r="D14" s="453" t="str">
        <f>IF(B14&lt;&gt;"",VLOOKUP(TRIM(ASC(UPPER(B14))),コース一覧!A:D,4,0),"")</f>
        <v/>
      </c>
      <c r="E14" s="428"/>
      <c r="F14" s="455"/>
      <c r="G14" s="64"/>
      <c r="H14" s="152" t="str">
        <f>IF(B14&lt;&gt;"",VLOOKUP(TRIM(ASC(UPPER(B14))),コース一覧!A:D,3,0),"")</f>
        <v/>
      </c>
    </row>
    <row r="15" spans="1:11" s="10" customFormat="1" ht="27" customHeight="1" x14ac:dyDescent="0.15">
      <c r="A15" s="449"/>
      <c r="B15" s="406"/>
      <c r="C15" s="452"/>
      <c r="D15" s="454"/>
      <c r="E15" s="430"/>
      <c r="F15" s="448"/>
      <c r="G15" s="64"/>
      <c r="H15" s="68"/>
      <c r="I15" s="15"/>
    </row>
    <row r="16" spans="1:11" s="10" customFormat="1" ht="16.5" customHeight="1" x14ac:dyDescent="0.15">
      <c r="A16" s="417">
        <v>24</v>
      </c>
      <c r="B16" s="405"/>
      <c r="C16" s="407" t="str">
        <f>IF(B16="","",IFERROR(VLOOKUP(TRIM(ASC(UPPER(B16))),コース一覧!A:D,2,FALSE),"コース番号をご確認ください。"))</f>
        <v/>
      </c>
      <c r="D16" s="453" t="str">
        <f>IF(B16&lt;&gt;"",VLOOKUP(TRIM(ASC(UPPER(B16))),コース一覧!A:D,4,0),"")</f>
        <v/>
      </c>
      <c r="E16" s="428"/>
      <c r="F16" s="455"/>
      <c r="G16" s="64"/>
      <c r="H16" s="152" t="str">
        <f>IF(B16&lt;&gt;"",VLOOKUP(TRIM(ASC(UPPER(B16))),コース一覧!A:D,3,0),"")</f>
        <v/>
      </c>
    </row>
    <row r="17" spans="1:9" s="10" customFormat="1" ht="27" customHeight="1" x14ac:dyDescent="0.15">
      <c r="A17" s="449"/>
      <c r="B17" s="406"/>
      <c r="C17" s="452"/>
      <c r="D17" s="454"/>
      <c r="E17" s="430"/>
      <c r="F17" s="448"/>
      <c r="G17" s="64"/>
      <c r="H17" s="68"/>
      <c r="I17" s="15"/>
    </row>
    <row r="18" spans="1:9" s="10" customFormat="1" ht="16.5" customHeight="1" x14ac:dyDescent="0.15">
      <c r="A18" s="417">
        <v>25</v>
      </c>
      <c r="B18" s="405"/>
      <c r="C18" s="407" t="str">
        <f>IF(B18="","",IFERROR(VLOOKUP(TRIM(ASC(UPPER(B18))),コース一覧!A:D,2,FALSE),"コース番号をご確認ください。"))</f>
        <v/>
      </c>
      <c r="D18" s="453" t="str">
        <f>IF(B18&lt;&gt;"",VLOOKUP(TRIM(ASC(UPPER(B18))),コース一覧!A:D,4,0),"")</f>
        <v/>
      </c>
      <c r="E18" s="428"/>
      <c r="F18" s="455"/>
      <c r="G18" s="64"/>
      <c r="H18" s="152" t="str">
        <f>IF(B18&lt;&gt;"",VLOOKUP(TRIM(ASC(UPPER(B18))),コース一覧!A:D,3,0),"")</f>
        <v/>
      </c>
    </row>
    <row r="19" spans="1:9" s="10" customFormat="1" ht="27" customHeight="1" x14ac:dyDescent="0.15">
      <c r="A19" s="449"/>
      <c r="B19" s="406"/>
      <c r="C19" s="452"/>
      <c r="D19" s="454"/>
      <c r="E19" s="430"/>
      <c r="F19" s="448"/>
      <c r="G19" s="64"/>
      <c r="H19" s="68"/>
      <c r="I19" s="15"/>
    </row>
    <row r="20" spans="1:9" s="10" customFormat="1" ht="16.5" customHeight="1" x14ac:dyDescent="0.15">
      <c r="A20" s="417">
        <v>26</v>
      </c>
      <c r="B20" s="405"/>
      <c r="C20" s="407" t="str">
        <f>IF(B20="","",IFERROR(VLOOKUP(TRIM(ASC(UPPER(B20))),コース一覧!A:D,2,FALSE),"コース番号をご確認ください。"))</f>
        <v/>
      </c>
      <c r="D20" s="453" t="str">
        <f>IF(B20&lt;&gt;"",VLOOKUP(TRIM(ASC(UPPER(B20))),コース一覧!A:D,4,0),"")</f>
        <v/>
      </c>
      <c r="E20" s="428"/>
      <c r="F20" s="455"/>
      <c r="G20" s="64"/>
      <c r="H20" s="152" t="str">
        <f>IF(B20&lt;&gt;"",VLOOKUP(TRIM(ASC(UPPER(B20))),コース一覧!A:D,3,0),"")</f>
        <v/>
      </c>
    </row>
    <row r="21" spans="1:9" s="10" customFormat="1" ht="27" customHeight="1" x14ac:dyDescent="0.15">
      <c r="A21" s="449"/>
      <c r="B21" s="406"/>
      <c r="C21" s="452"/>
      <c r="D21" s="454"/>
      <c r="E21" s="430"/>
      <c r="F21" s="448"/>
      <c r="G21" s="64"/>
      <c r="H21" s="68"/>
      <c r="I21" s="15"/>
    </row>
    <row r="22" spans="1:9" s="10" customFormat="1" ht="16.5" customHeight="1" x14ac:dyDescent="0.15">
      <c r="A22" s="417">
        <v>27</v>
      </c>
      <c r="B22" s="405"/>
      <c r="C22" s="407" t="str">
        <f>IF(B22="","",IFERROR(VLOOKUP(TRIM(ASC(UPPER(B22))),コース一覧!A:D,2,FALSE),"コース番号をご確認ください。"))</f>
        <v/>
      </c>
      <c r="D22" s="453" t="str">
        <f>IF(B22&lt;&gt;"",VLOOKUP(TRIM(ASC(UPPER(B22))),コース一覧!A:D,4,0),"")</f>
        <v/>
      </c>
      <c r="E22" s="428"/>
      <c r="F22" s="455"/>
      <c r="G22" s="64"/>
      <c r="H22" s="152" t="str">
        <f>IF(B22&lt;&gt;"",VLOOKUP(TRIM(ASC(UPPER(B22))),コース一覧!A:D,3,0),"")</f>
        <v/>
      </c>
    </row>
    <row r="23" spans="1:9" s="10" customFormat="1" ht="27" customHeight="1" x14ac:dyDescent="0.15">
      <c r="A23" s="449"/>
      <c r="B23" s="406"/>
      <c r="C23" s="452"/>
      <c r="D23" s="454"/>
      <c r="E23" s="430"/>
      <c r="F23" s="448"/>
      <c r="G23" s="64"/>
      <c r="H23" s="68"/>
      <c r="I23" s="15"/>
    </row>
    <row r="24" spans="1:9" s="10" customFormat="1" ht="16.5" customHeight="1" x14ac:dyDescent="0.15">
      <c r="A24" s="417">
        <v>28</v>
      </c>
      <c r="B24" s="450"/>
      <c r="C24" s="407" t="str">
        <f>IF(B24="","",IFERROR(VLOOKUP(TRIM(ASC(UPPER(B24))),コース一覧!A:D,2,FALSE),"コース番号をご確認ください。"))</f>
        <v/>
      </c>
      <c r="D24" s="453" t="str">
        <f>IF(B24&lt;&gt;"",VLOOKUP(TRIM(ASC(UPPER(B24))),コース一覧!A:D,4,0),"")</f>
        <v/>
      </c>
      <c r="E24" s="428"/>
      <c r="F24" s="455"/>
      <c r="G24" s="64"/>
      <c r="H24" s="152" t="str">
        <f>IF(B24&lt;&gt;"",VLOOKUP(TRIM(ASC(UPPER(B24))),コース一覧!A:D,3,0),"")</f>
        <v/>
      </c>
    </row>
    <row r="25" spans="1:9" s="10" customFormat="1" ht="27" customHeight="1" x14ac:dyDescent="0.15">
      <c r="A25" s="449"/>
      <c r="B25" s="451"/>
      <c r="C25" s="452"/>
      <c r="D25" s="454"/>
      <c r="E25" s="430"/>
      <c r="F25" s="448"/>
      <c r="G25" s="64"/>
      <c r="H25" s="68"/>
      <c r="I25" s="15"/>
    </row>
    <row r="26" spans="1:9" s="10" customFormat="1" ht="16.5" customHeight="1" x14ac:dyDescent="0.15">
      <c r="A26" s="417">
        <v>29</v>
      </c>
      <c r="B26" s="450"/>
      <c r="C26" s="407" t="str">
        <f>IF(B26="","",IFERROR(VLOOKUP(TRIM(ASC(UPPER(B26))),コース一覧!A:D,2,FALSE),"コース番号をご確認ください。"))</f>
        <v/>
      </c>
      <c r="D26" s="453" t="str">
        <f>IF(B26&lt;&gt;"",VLOOKUP(TRIM(ASC(UPPER(B26))),コース一覧!A:D,4,0),"")</f>
        <v/>
      </c>
      <c r="E26" s="428"/>
      <c r="F26" s="455"/>
      <c r="G26" s="64"/>
      <c r="H26" s="152" t="str">
        <f>IF(B26&lt;&gt;"",VLOOKUP(TRIM(ASC(UPPER(B26))),コース一覧!A:D,3,0),"")</f>
        <v/>
      </c>
    </row>
    <row r="27" spans="1:9" s="10" customFormat="1" ht="27" customHeight="1" x14ac:dyDescent="0.15">
      <c r="A27" s="449"/>
      <c r="B27" s="458"/>
      <c r="C27" s="452"/>
      <c r="D27" s="454"/>
      <c r="E27" s="430"/>
      <c r="F27" s="448"/>
      <c r="G27" s="64"/>
      <c r="H27" s="68"/>
      <c r="I27" s="15"/>
    </row>
    <row r="28" spans="1:9" s="10" customFormat="1" ht="16.5" customHeight="1" x14ac:dyDescent="0.15">
      <c r="A28" s="417">
        <v>30</v>
      </c>
      <c r="B28" s="450"/>
      <c r="C28" s="407" t="str">
        <f>IF(B28="","",IFERROR(VLOOKUP(TRIM(ASC(UPPER(B28))),コース一覧!A:D,2,FALSE),"コース番号をご確認ください。"))</f>
        <v/>
      </c>
      <c r="D28" s="453" t="str">
        <f>IF(B28&lt;&gt;"",VLOOKUP(TRIM(ASC(UPPER(B28))),コース一覧!A:D,4,0),"")</f>
        <v/>
      </c>
      <c r="E28" s="428"/>
      <c r="F28" s="455"/>
      <c r="G28" s="64"/>
      <c r="H28" s="152" t="str">
        <f>IF(B28&lt;&gt;"",VLOOKUP(TRIM(ASC(UPPER(B28))),コース一覧!A:D,3,0),"")</f>
        <v/>
      </c>
    </row>
    <row r="29" spans="1:9" s="10" customFormat="1" ht="27" customHeight="1" x14ac:dyDescent="0.15">
      <c r="A29" s="449"/>
      <c r="B29" s="458"/>
      <c r="C29" s="452"/>
      <c r="D29" s="454"/>
      <c r="E29" s="430"/>
      <c r="F29" s="448"/>
      <c r="G29" s="64"/>
      <c r="H29" s="68"/>
      <c r="I29" s="15"/>
    </row>
    <row r="30" spans="1:9" s="10" customFormat="1" ht="16.5" customHeight="1" x14ac:dyDescent="0.15">
      <c r="A30" s="417">
        <v>31</v>
      </c>
      <c r="B30" s="450"/>
      <c r="C30" s="407" t="str">
        <f>IF(B30="","",IFERROR(VLOOKUP(TRIM(ASC(UPPER(B30))),コース一覧!A:D,2,FALSE),"コース番号をご確認ください。"))</f>
        <v/>
      </c>
      <c r="D30" s="453" t="str">
        <f>IF(B30&lt;&gt;"",VLOOKUP(TRIM(ASC(UPPER(B30))),コース一覧!A:D,4,0),"")</f>
        <v/>
      </c>
      <c r="E30" s="428"/>
      <c r="F30" s="455"/>
      <c r="G30" s="64"/>
      <c r="H30" s="152" t="str">
        <f>IF(B30&lt;&gt;"",VLOOKUP(TRIM(ASC(UPPER(B30))),コース一覧!A:D,3,0),"")</f>
        <v/>
      </c>
    </row>
    <row r="31" spans="1:9" s="10" customFormat="1" ht="27" customHeight="1" x14ac:dyDescent="0.15">
      <c r="A31" s="449"/>
      <c r="B31" s="458"/>
      <c r="C31" s="452"/>
      <c r="D31" s="454"/>
      <c r="E31" s="430"/>
      <c r="F31" s="448"/>
      <c r="G31" s="64"/>
      <c r="H31" s="68"/>
      <c r="I31" s="15"/>
    </row>
    <row r="32" spans="1:9" s="10" customFormat="1" ht="16.5" customHeight="1" x14ac:dyDescent="0.15">
      <c r="A32" s="417">
        <v>32</v>
      </c>
      <c r="B32" s="450"/>
      <c r="C32" s="407" t="str">
        <f>IF(B32="","",IFERROR(VLOOKUP(TRIM(ASC(UPPER(B32))),コース一覧!A:D,2,FALSE),"コース番号をご確認ください。"))</f>
        <v/>
      </c>
      <c r="D32" s="453" t="str">
        <f>IF(B32&lt;&gt;"",VLOOKUP(TRIM(ASC(UPPER(B32))),コース一覧!A:D,4,0),"")</f>
        <v/>
      </c>
      <c r="E32" s="428"/>
      <c r="F32" s="455"/>
      <c r="G32" s="64"/>
      <c r="H32" s="152" t="str">
        <f>IF(B32&lt;&gt;"",VLOOKUP(TRIM(ASC(UPPER(B32))),コース一覧!A:D,3,0),"")</f>
        <v/>
      </c>
    </row>
    <row r="33" spans="1:9" s="10" customFormat="1" ht="27" customHeight="1" x14ac:dyDescent="0.15">
      <c r="A33" s="449"/>
      <c r="B33" s="458"/>
      <c r="C33" s="452"/>
      <c r="D33" s="454"/>
      <c r="E33" s="430"/>
      <c r="F33" s="448"/>
      <c r="G33" s="64"/>
      <c r="H33" s="68"/>
      <c r="I33" s="15"/>
    </row>
    <row r="34" spans="1:9" s="10" customFormat="1" ht="16.5" customHeight="1" x14ac:dyDescent="0.15">
      <c r="A34" s="417">
        <v>33</v>
      </c>
      <c r="B34" s="450"/>
      <c r="C34" s="407" t="str">
        <f>IF(B34="","",IFERROR(VLOOKUP(TRIM(ASC(UPPER(B34))),コース一覧!A:D,2,FALSE),"コース番号をご確認ください。"))</f>
        <v/>
      </c>
      <c r="D34" s="453" t="str">
        <f>IF(B34&lt;&gt;"",VLOOKUP(TRIM(ASC(UPPER(B34))),コース一覧!A:D,4,0),"")</f>
        <v/>
      </c>
      <c r="E34" s="428"/>
      <c r="F34" s="455"/>
      <c r="G34" s="64"/>
      <c r="H34" s="152" t="str">
        <f>IF(B34&lt;&gt;"",VLOOKUP(TRIM(ASC(UPPER(B34))),コース一覧!A:D,3,0),"")</f>
        <v/>
      </c>
    </row>
    <row r="35" spans="1:9" s="10" customFormat="1" ht="27" customHeight="1" x14ac:dyDescent="0.15">
      <c r="A35" s="449"/>
      <c r="B35" s="458"/>
      <c r="C35" s="452"/>
      <c r="D35" s="454"/>
      <c r="E35" s="430"/>
      <c r="F35" s="448"/>
      <c r="G35" s="64"/>
      <c r="H35" s="68"/>
      <c r="I35" s="15"/>
    </row>
    <row r="36" spans="1:9" s="10" customFormat="1" ht="16.5" customHeight="1" x14ac:dyDescent="0.15">
      <c r="A36" s="417">
        <v>34</v>
      </c>
      <c r="B36" s="450"/>
      <c r="C36" s="407" t="str">
        <f>IF(B36="","",IFERROR(VLOOKUP(TRIM(ASC(UPPER(B36))),コース一覧!A:D,2,FALSE),"コース番号をご確認ください。"))</f>
        <v/>
      </c>
      <c r="D36" s="453" t="str">
        <f>IF(B36&lt;&gt;"",VLOOKUP(TRIM(ASC(UPPER(B36))),コース一覧!A:D,4,0),"")</f>
        <v/>
      </c>
      <c r="E36" s="428"/>
      <c r="F36" s="455"/>
      <c r="G36" s="64"/>
      <c r="H36" s="152" t="str">
        <f>IF(B36&lt;&gt;"",VLOOKUP(TRIM(ASC(UPPER(B36))),コース一覧!A:D,3,0),"")</f>
        <v/>
      </c>
    </row>
    <row r="37" spans="1:9" s="10" customFormat="1" ht="27" customHeight="1" x14ac:dyDescent="0.15">
      <c r="A37" s="449"/>
      <c r="B37" s="458"/>
      <c r="C37" s="452"/>
      <c r="D37" s="454"/>
      <c r="E37" s="430"/>
      <c r="F37" s="448"/>
      <c r="G37" s="64"/>
      <c r="H37" s="68"/>
      <c r="I37" s="15"/>
    </row>
    <row r="38" spans="1:9" s="10" customFormat="1" ht="16.5" customHeight="1" x14ac:dyDescent="0.15">
      <c r="A38" s="417">
        <v>35</v>
      </c>
      <c r="B38" s="450"/>
      <c r="C38" s="407" t="str">
        <f>IF(B38="","",IFERROR(VLOOKUP(TRIM(ASC(UPPER(B38))),コース一覧!A:D,2,FALSE),"コース番号をご確認ください。"))</f>
        <v/>
      </c>
      <c r="D38" s="453" t="str">
        <f>IF(B38&lt;&gt;"",VLOOKUP(TRIM(ASC(UPPER(B38))),コース一覧!A:D,4,0),"")</f>
        <v/>
      </c>
      <c r="E38" s="428"/>
      <c r="F38" s="455"/>
      <c r="G38" s="64"/>
      <c r="H38" s="152" t="str">
        <f>IF(B38&lt;&gt;"",VLOOKUP(TRIM(ASC(UPPER(B38))),コース一覧!A:D,3,0),"")</f>
        <v/>
      </c>
    </row>
    <row r="39" spans="1:9" s="10" customFormat="1" ht="27" customHeight="1" x14ac:dyDescent="0.15">
      <c r="A39" s="449"/>
      <c r="B39" s="458"/>
      <c r="C39" s="452"/>
      <c r="D39" s="454"/>
      <c r="E39" s="430"/>
      <c r="F39" s="448"/>
      <c r="G39" s="64"/>
      <c r="H39" s="68"/>
      <c r="I39" s="15"/>
    </row>
    <row r="40" spans="1:9" s="10" customFormat="1" ht="16.5" customHeight="1" x14ac:dyDescent="0.15">
      <c r="A40" s="425">
        <v>36</v>
      </c>
      <c r="B40" s="450"/>
      <c r="C40" s="407" t="str">
        <f>IF(B40="","",IFERROR(VLOOKUP(TRIM(ASC(UPPER(B40))),コース一覧!A:D,2,FALSE),"コース番号をご確認ください。"))</f>
        <v/>
      </c>
      <c r="D40" s="453" t="str">
        <f>IF(B40&lt;&gt;"",VLOOKUP(TRIM(ASC(UPPER(B40))),コース一覧!A:D,4,0),"")</f>
        <v/>
      </c>
      <c r="E40" s="428"/>
      <c r="F40" s="455"/>
      <c r="G40" s="64"/>
      <c r="H40" s="152" t="str">
        <f>IF(B40&lt;&gt;"",VLOOKUP(TRIM(ASC(UPPER(B40))),コース一覧!A:D,3,0),"")</f>
        <v/>
      </c>
    </row>
    <row r="41" spans="1:9" s="10" customFormat="1" ht="27" customHeight="1" thickBot="1" x14ac:dyDescent="0.2">
      <c r="A41" s="459"/>
      <c r="B41" s="460"/>
      <c r="C41" s="461"/>
      <c r="D41" s="462"/>
      <c r="E41" s="440"/>
      <c r="F41" s="463"/>
      <c r="G41" s="65"/>
      <c r="H41" s="69"/>
      <c r="I41" s="15"/>
    </row>
    <row r="42" spans="1:9" x14ac:dyDescent="0.15">
      <c r="G42" s="16" t="s">
        <v>69</v>
      </c>
      <c r="H42" s="17">
        <f>COUNTIF(H6:H41,"受講可")</f>
        <v>0</v>
      </c>
    </row>
    <row r="43" spans="1:9" x14ac:dyDescent="0.15">
      <c r="G43" s="16" t="s">
        <v>70</v>
      </c>
      <c r="H43" s="17">
        <f>COUNTIF(H6:H41,"キャンセル待ち")</f>
        <v>0</v>
      </c>
    </row>
    <row r="44" spans="1:9" x14ac:dyDescent="0.15">
      <c r="G44" s="16" t="s">
        <v>71</v>
      </c>
      <c r="H44" s="17">
        <f>18-H42-H43</f>
        <v>18</v>
      </c>
    </row>
    <row r="45" spans="1:9" x14ac:dyDescent="0.15">
      <c r="G45" s="16" t="s">
        <v>72</v>
      </c>
      <c r="H45" s="17">
        <f>SUM(H42:H44)</f>
        <v>18</v>
      </c>
    </row>
  </sheetData>
  <sheetProtection password="CC52" sheet="1" objects="1" selectLockedCells="1"/>
  <mergeCells count="118">
    <mergeCell ref="A40:A41"/>
    <mergeCell ref="B40:B41"/>
    <mergeCell ref="C40:C41"/>
    <mergeCell ref="D40:D41"/>
    <mergeCell ref="E40:F40"/>
    <mergeCell ref="E41:F41"/>
    <mergeCell ref="A38:A39"/>
    <mergeCell ref="B38:B39"/>
    <mergeCell ref="C38:C39"/>
    <mergeCell ref="D38:D39"/>
    <mergeCell ref="E38:F38"/>
    <mergeCell ref="E39:F39"/>
    <mergeCell ref="A36:A37"/>
    <mergeCell ref="B36:B37"/>
    <mergeCell ref="C36:C37"/>
    <mergeCell ref="D36:D37"/>
    <mergeCell ref="E36:F36"/>
    <mergeCell ref="E37:F37"/>
    <mergeCell ref="A34:A35"/>
    <mergeCell ref="B34:B35"/>
    <mergeCell ref="C34:C35"/>
    <mergeCell ref="D34:D35"/>
    <mergeCell ref="E34:F34"/>
    <mergeCell ref="E35:F35"/>
    <mergeCell ref="A32:A33"/>
    <mergeCell ref="B32:B33"/>
    <mergeCell ref="C32:C33"/>
    <mergeCell ref="D32:D33"/>
    <mergeCell ref="E32:F32"/>
    <mergeCell ref="E33:F33"/>
    <mergeCell ref="A30:A31"/>
    <mergeCell ref="B30:B31"/>
    <mergeCell ref="C30:C31"/>
    <mergeCell ref="D30:D31"/>
    <mergeCell ref="E30:F30"/>
    <mergeCell ref="E31:F31"/>
    <mergeCell ref="A28:A29"/>
    <mergeCell ref="B28:B29"/>
    <mergeCell ref="C28:C29"/>
    <mergeCell ref="D28:D29"/>
    <mergeCell ref="E28:F28"/>
    <mergeCell ref="E29:F29"/>
    <mergeCell ref="A26:A27"/>
    <mergeCell ref="B26:B27"/>
    <mergeCell ref="C26:C27"/>
    <mergeCell ref="D26:D27"/>
    <mergeCell ref="E26:F26"/>
    <mergeCell ref="E27:F27"/>
    <mergeCell ref="A24:A25"/>
    <mergeCell ref="B24:B25"/>
    <mergeCell ref="C24:C25"/>
    <mergeCell ref="D24:D25"/>
    <mergeCell ref="E24:F24"/>
    <mergeCell ref="E25:F25"/>
    <mergeCell ref="A22:A23"/>
    <mergeCell ref="B22:B23"/>
    <mergeCell ref="C22:C23"/>
    <mergeCell ref="D22:D23"/>
    <mergeCell ref="E22:F22"/>
    <mergeCell ref="E23:F23"/>
    <mergeCell ref="A20:A21"/>
    <mergeCell ref="B20:B21"/>
    <mergeCell ref="C20:C21"/>
    <mergeCell ref="D20:D21"/>
    <mergeCell ref="E20:F20"/>
    <mergeCell ref="E21:F21"/>
    <mergeCell ref="A18:A19"/>
    <mergeCell ref="B18:B19"/>
    <mergeCell ref="C18:C19"/>
    <mergeCell ref="D18:D19"/>
    <mergeCell ref="E18:F18"/>
    <mergeCell ref="E19:F19"/>
    <mergeCell ref="A16:A17"/>
    <mergeCell ref="B16:B17"/>
    <mergeCell ref="C16:C17"/>
    <mergeCell ref="D16:D17"/>
    <mergeCell ref="E16:F16"/>
    <mergeCell ref="E17:F17"/>
    <mergeCell ref="A14:A15"/>
    <mergeCell ref="B14:B15"/>
    <mergeCell ref="C14:C15"/>
    <mergeCell ref="D14:D15"/>
    <mergeCell ref="E14:F14"/>
    <mergeCell ref="E15:F15"/>
    <mergeCell ref="I4:K5"/>
    <mergeCell ref="I6:I9"/>
    <mergeCell ref="A12:A13"/>
    <mergeCell ref="B12:B13"/>
    <mergeCell ref="C12:C13"/>
    <mergeCell ref="D12:D13"/>
    <mergeCell ref="E12:F12"/>
    <mergeCell ref="E13:F13"/>
    <mergeCell ref="E9:F9"/>
    <mergeCell ref="A10:A11"/>
    <mergeCell ref="B10:B11"/>
    <mergeCell ref="C10:C11"/>
    <mergeCell ref="D10:D11"/>
    <mergeCell ref="E10:F10"/>
    <mergeCell ref="E11:F11"/>
    <mergeCell ref="C1:C2"/>
    <mergeCell ref="E1:F2"/>
    <mergeCell ref="A4:A5"/>
    <mergeCell ref="B4:B5"/>
    <mergeCell ref="C4:C5"/>
    <mergeCell ref="D4:D5"/>
    <mergeCell ref="E4:F4"/>
    <mergeCell ref="E7:F7"/>
    <mergeCell ref="A8:A9"/>
    <mergeCell ref="B8:B9"/>
    <mergeCell ref="C8:C9"/>
    <mergeCell ref="D8:D9"/>
    <mergeCell ref="E8:F8"/>
    <mergeCell ref="E5:F5"/>
    <mergeCell ref="A6:A7"/>
    <mergeCell ref="B6:B7"/>
    <mergeCell ref="C6:C7"/>
    <mergeCell ref="D6:D7"/>
    <mergeCell ref="E6:F6"/>
  </mergeCells>
  <phoneticPr fontId="2"/>
  <conditionalFormatting sqref="C6:C41">
    <cfRule type="beginsWith" dxfId="6" priority="1" operator="beginsWith" text="コース番号を">
      <formula>LEFT(C6,LEN("コース番号を"))="コース番号を"</formula>
    </cfRule>
  </conditionalFormatting>
  <dataValidations count="5">
    <dataValidation imeMode="halfAlpha" allowBlank="1" showInputMessage="1" showErrorMessage="1" sqref="B6:B41"/>
    <dataValidation imeMode="hiragana" allowBlank="1" showInputMessage="1" showErrorMessage="1" sqref="G40 G8 G6 G10 G12 E6:F41 G28 G14 G30 G16 G32 G18 G20 G22 G24 G26 G34 G36 G38 C6 C8 C10 C12 C14 C16 C18 C20 C22 C24 C26 C28 C30 C32 C34 C36 C38 C40"/>
    <dataValidation imeMode="off" allowBlank="1" showInputMessage="1" showErrorMessage="1" sqref="D6 D8 D10 D12 D14 D16 D18 D20 D22 D24 D26 D28 D30 D32 D34 D36 D38 D40"/>
    <dataValidation type="list" allowBlank="1" showInputMessage="1" showErrorMessage="1" sqref="H41 H39 H37 H35 H33 H31 H29 H27 H25 H23 H21 H19 H17 H15 H13 H11 H9 H7">
      <formula1>$G$42:$G$43</formula1>
    </dataValidation>
    <dataValidation type="list" imeMode="hiragana" allowBlank="1" showInputMessage="1" showErrorMessage="1" prompt="いずれかを選択してください" sqref="G7 G9 G11 G13 G15 G17 G19 G21 G23 G25 G27 G29 G31 G33 G35 G37 G39 G41">
      <formula1>"正社員, 非正規雇用, その他（自営業等）"</formula1>
    </dataValidation>
  </dataValidations>
  <printOptions horizontalCentered="1" verticalCentered="1"/>
  <pageMargins left="0.65" right="0.19685039370078741" top="0.28999999999999998" bottom="0.19685039370078741" header="0.2362204724409449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52"/>
  <sheetViews>
    <sheetView view="pageBreakPreview" zoomScaleNormal="100" zoomScaleSheetLayoutView="100" workbookViewId="0">
      <pane xSplit="1" ySplit="1" topLeftCell="B2" activePane="bottomRight" state="frozen"/>
      <selection activeCell="BE24" sqref="BE24"/>
      <selection pane="topRight" activeCell="BE24" sqref="BE24"/>
      <selection pane="bottomLeft" activeCell="BE24" sqref="BE24"/>
      <selection pane="bottomRight" activeCell="A2" sqref="A2"/>
    </sheetView>
  </sheetViews>
  <sheetFormatPr defaultColWidth="9" defaultRowHeight="13.5" x14ac:dyDescent="0.15"/>
  <cols>
    <col min="1" max="1" width="11.5" style="40" customWidth="1"/>
    <col min="2" max="2" width="67.5" style="21" customWidth="1"/>
    <col min="3" max="3" width="22.5" style="21" customWidth="1"/>
    <col min="4" max="4" width="21.5" style="21" bestFit="1" customWidth="1"/>
    <col min="5" max="5" width="34.5" style="2" customWidth="1"/>
    <col min="6" max="6" width="10.5" style="2" bestFit="1" customWidth="1"/>
    <col min="7" max="16384" width="9" style="2"/>
  </cols>
  <sheetData>
    <row r="1" spans="1:7" ht="25.5" customHeight="1" x14ac:dyDescent="0.15">
      <c r="A1" s="20" t="s">
        <v>0</v>
      </c>
      <c r="B1" s="20" t="s">
        <v>7</v>
      </c>
      <c r="C1" s="20" t="s">
        <v>808</v>
      </c>
      <c r="D1" s="20" t="s">
        <v>87</v>
      </c>
      <c r="E1" s="165" t="s">
        <v>80</v>
      </c>
      <c r="F1" s="63">
        <v>45405</v>
      </c>
      <c r="G1" s="66"/>
    </row>
    <row r="2" spans="1:7" ht="13.5" customHeight="1" x14ac:dyDescent="0.15">
      <c r="A2" s="179" t="s">
        <v>811</v>
      </c>
      <c r="B2" s="180" t="s">
        <v>822</v>
      </c>
      <c r="C2" s="180" t="s">
        <v>823</v>
      </c>
      <c r="D2" s="180" t="s">
        <v>709</v>
      </c>
      <c r="E2" s="166"/>
      <c r="F2" s="176"/>
      <c r="G2" s="177"/>
    </row>
    <row r="3" spans="1:7" x14ac:dyDescent="0.15">
      <c r="A3" s="179" t="s">
        <v>824</v>
      </c>
      <c r="B3" s="180" t="s">
        <v>822</v>
      </c>
      <c r="C3" s="180" t="s">
        <v>823</v>
      </c>
      <c r="D3" s="180" t="s">
        <v>684</v>
      </c>
      <c r="E3" s="161"/>
      <c r="F3" s="162"/>
      <c r="G3" s="162"/>
    </row>
    <row r="4" spans="1:7" s="160" customFormat="1" x14ac:dyDescent="0.15">
      <c r="A4" s="179" t="s">
        <v>674</v>
      </c>
      <c r="B4" s="180" t="s">
        <v>675</v>
      </c>
      <c r="C4" s="180" t="s">
        <v>823</v>
      </c>
      <c r="D4" s="180" t="s">
        <v>825</v>
      </c>
      <c r="E4" s="161"/>
      <c r="F4" s="178"/>
      <c r="G4" s="178"/>
    </row>
    <row r="5" spans="1:7" ht="14.25" customHeight="1" x14ac:dyDescent="0.15">
      <c r="A5" s="179" t="s">
        <v>92</v>
      </c>
      <c r="B5" s="180" t="s">
        <v>826</v>
      </c>
      <c r="C5" s="180" t="s">
        <v>823</v>
      </c>
      <c r="D5" s="180" t="s">
        <v>737</v>
      </c>
      <c r="E5" s="161"/>
      <c r="F5" s="162"/>
      <c r="G5" s="162"/>
    </row>
    <row r="6" spans="1:7" x14ac:dyDescent="0.15">
      <c r="A6" s="179" t="s">
        <v>93</v>
      </c>
      <c r="B6" s="180" t="s">
        <v>94</v>
      </c>
      <c r="C6" s="180" t="s">
        <v>823</v>
      </c>
      <c r="D6" s="180" t="s">
        <v>709</v>
      </c>
      <c r="E6" s="161"/>
      <c r="F6" s="162"/>
      <c r="G6" s="162"/>
    </row>
    <row r="7" spans="1:7" x14ac:dyDescent="0.15">
      <c r="A7" s="179" t="s">
        <v>510</v>
      </c>
      <c r="B7" s="180" t="s">
        <v>511</v>
      </c>
      <c r="C7" s="180" t="s">
        <v>823</v>
      </c>
      <c r="D7" s="180" t="s">
        <v>547</v>
      </c>
      <c r="E7" s="161"/>
      <c r="F7" s="162"/>
      <c r="G7" s="162"/>
    </row>
    <row r="8" spans="1:7" x14ac:dyDescent="0.15">
      <c r="A8" s="179" t="s">
        <v>827</v>
      </c>
      <c r="B8" s="180" t="s">
        <v>828</v>
      </c>
      <c r="C8" s="180" t="s">
        <v>823</v>
      </c>
      <c r="D8" s="180" t="s">
        <v>774</v>
      </c>
      <c r="E8" s="161"/>
      <c r="F8" s="162"/>
      <c r="G8" s="162"/>
    </row>
    <row r="9" spans="1:7" x14ac:dyDescent="0.15">
      <c r="A9" s="179" t="s">
        <v>829</v>
      </c>
      <c r="B9" s="180" t="s">
        <v>830</v>
      </c>
      <c r="C9" s="180" t="s">
        <v>823</v>
      </c>
      <c r="D9" s="180" t="s">
        <v>735</v>
      </c>
      <c r="E9" s="161"/>
      <c r="F9" s="162"/>
      <c r="G9" s="162"/>
    </row>
    <row r="10" spans="1:7" x14ac:dyDescent="0.15">
      <c r="A10" s="179" t="s">
        <v>831</v>
      </c>
      <c r="B10" s="180" t="s">
        <v>832</v>
      </c>
      <c r="C10" s="180" t="s">
        <v>823</v>
      </c>
      <c r="D10" s="180" t="s">
        <v>687</v>
      </c>
      <c r="E10" s="159"/>
      <c r="F10" s="162"/>
    </row>
    <row r="11" spans="1:7" x14ac:dyDescent="0.15">
      <c r="A11" s="179" t="s">
        <v>833</v>
      </c>
      <c r="B11" s="180" t="s">
        <v>834</v>
      </c>
      <c r="C11" s="180" t="s">
        <v>823</v>
      </c>
      <c r="D11" s="180" t="s">
        <v>614</v>
      </c>
      <c r="E11" s="161"/>
    </row>
    <row r="12" spans="1:7" x14ac:dyDescent="0.15">
      <c r="A12" s="179" t="s">
        <v>1149</v>
      </c>
      <c r="B12" s="184" t="s">
        <v>1150</v>
      </c>
      <c r="C12" s="180" t="s">
        <v>823</v>
      </c>
      <c r="D12" s="184" t="s">
        <v>813</v>
      </c>
      <c r="E12" s="159" t="s">
        <v>1151</v>
      </c>
    </row>
    <row r="13" spans="1:7" x14ac:dyDescent="0.15">
      <c r="A13" s="179" t="s">
        <v>836</v>
      </c>
      <c r="B13" s="180" t="s">
        <v>677</v>
      </c>
      <c r="C13" s="180" t="s">
        <v>823</v>
      </c>
      <c r="D13" s="180" t="s">
        <v>837</v>
      </c>
      <c r="E13" s="161"/>
    </row>
    <row r="14" spans="1:7" x14ac:dyDescent="0.15">
      <c r="A14" s="179" t="s">
        <v>95</v>
      </c>
      <c r="B14" s="180" t="s">
        <v>96</v>
      </c>
      <c r="C14" s="180" t="s">
        <v>823</v>
      </c>
      <c r="D14" s="180" t="s">
        <v>838</v>
      </c>
      <c r="E14" s="161"/>
    </row>
    <row r="15" spans="1:7" x14ac:dyDescent="0.15">
      <c r="A15" s="179" t="s">
        <v>839</v>
      </c>
      <c r="B15" s="180" t="s">
        <v>840</v>
      </c>
      <c r="C15" s="180" t="s">
        <v>823</v>
      </c>
      <c r="D15" s="180" t="s">
        <v>751</v>
      </c>
      <c r="E15" s="161"/>
    </row>
    <row r="16" spans="1:7" x14ac:dyDescent="0.15">
      <c r="A16" s="179" t="s">
        <v>679</v>
      </c>
      <c r="B16" s="180" t="s">
        <v>680</v>
      </c>
      <c r="C16" s="180" t="s">
        <v>841</v>
      </c>
      <c r="D16" s="180" t="s">
        <v>842</v>
      </c>
      <c r="E16" s="161"/>
    </row>
    <row r="17" spans="1:5" x14ac:dyDescent="0.15">
      <c r="A17" s="179" t="s">
        <v>843</v>
      </c>
      <c r="B17" s="180" t="s">
        <v>680</v>
      </c>
      <c r="C17" s="180" t="s">
        <v>841</v>
      </c>
      <c r="D17" s="180" t="s">
        <v>844</v>
      </c>
      <c r="E17" s="161"/>
    </row>
    <row r="18" spans="1:5" x14ac:dyDescent="0.15">
      <c r="A18" s="179" t="s">
        <v>845</v>
      </c>
      <c r="B18" s="180" t="s">
        <v>846</v>
      </c>
      <c r="C18" s="180" t="s">
        <v>841</v>
      </c>
      <c r="D18" s="180" t="s">
        <v>847</v>
      </c>
      <c r="E18" s="159"/>
    </row>
    <row r="19" spans="1:5" x14ac:dyDescent="0.15">
      <c r="A19" s="179" t="s">
        <v>97</v>
      </c>
      <c r="B19" s="180" t="s">
        <v>98</v>
      </c>
      <c r="C19" s="180" t="s">
        <v>823</v>
      </c>
      <c r="D19" s="180" t="s">
        <v>553</v>
      </c>
      <c r="E19" s="161"/>
    </row>
    <row r="20" spans="1:5" x14ac:dyDescent="0.15">
      <c r="A20" s="179" t="s">
        <v>99</v>
      </c>
      <c r="B20" s="180" t="s">
        <v>100</v>
      </c>
      <c r="C20" s="180" t="s">
        <v>823</v>
      </c>
      <c r="D20" s="180" t="s">
        <v>536</v>
      </c>
      <c r="E20" s="161"/>
    </row>
    <row r="21" spans="1:5" x14ac:dyDescent="0.15">
      <c r="A21" s="179" t="s">
        <v>848</v>
      </c>
      <c r="B21" s="180" t="s">
        <v>106</v>
      </c>
      <c r="C21" s="180" t="s">
        <v>823</v>
      </c>
      <c r="D21" s="180" t="s">
        <v>592</v>
      </c>
      <c r="E21" s="161"/>
    </row>
    <row r="22" spans="1:5" x14ac:dyDescent="0.15">
      <c r="A22" s="179" t="s">
        <v>512</v>
      </c>
      <c r="B22" s="180" t="s">
        <v>98</v>
      </c>
      <c r="C22" s="180" t="s">
        <v>823</v>
      </c>
      <c r="D22" s="180" t="s">
        <v>849</v>
      </c>
      <c r="E22" s="161"/>
    </row>
    <row r="23" spans="1:5" x14ac:dyDescent="0.15">
      <c r="A23" s="179" t="s">
        <v>101</v>
      </c>
      <c r="B23" s="180" t="s">
        <v>98</v>
      </c>
      <c r="C23" s="180" t="s">
        <v>823</v>
      </c>
      <c r="D23" s="180" t="s">
        <v>676</v>
      </c>
      <c r="E23" s="161"/>
    </row>
    <row r="24" spans="1:5" x14ac:dyDescent="0.15">
      <c r="A24" s="179" t="s">
        <v>850</v>
      </c>
      <c r="B24" s="180" t="s">
        <v>98</v>
      </c>
      <c r="C24" s="180" t="s">
        <v>823</v>
      </c>
      <c r="D24" s="180" t="s">
        <v>851</v>
      </c>
      <c r="E24" s="161"/>
    </row>
    <row r="25" spans="1:5" x14ac:dyDescent="0.15">
      <c r="A25" s="179" t="s">
        <v>513</v>
      </c>
      <c r="B25" s="180" t="s">
        <v>100</v>
      </c>
      <c r="C25" s="180" t="s">
        <v>823</v>
      </c>
      <c r="D25" s="180" t="s">
        <v>852</v>
      </c>
      <c r="E25" s="161"/>
    </row>
    <row r="26" spans="1:5" x14ac:dyDescent="0.15">
      <c r="A26" s="179" t="s">
        <v>102</v>
      </c>
      <c r="B26" s="180" t="s">
        <v>100</v>
      </c>
      <c r="C26" s="180" t="s">
        <v>823</v>
      </c>
      <c r="D26" s="180" t="s">
        <v>853</v>
      </c>
      <c r="E26" s="161"/>
    </row>
    <row r="27" spans="1:5" x14ac:dyDescent="0.15">
      <c r="A27" s="179" t="s">
        <v>103</v>
      </c>
      <c r="B27" s="180" t="s">
        <v>104</v>
      </c>
      <c r="C27" s="180" t="s">
        <v>823</v>
      </c>
      <c r="D27" s="180" t="s">
        <v>854</v>
      </c>
      <c r="E27" s="161"/>
    </row>
    <row r="28" spans="1:5" x14ac:dyDescent="0.15">
      <c r="A28" s="179" t="s">
        <v>105</v>
      </c>
      <c r="B28" s="180" t="s">
        <v>106</v>
      </c>
      <c r="C28" s="180" t="s">
        <v>823</v>
      </c>
      <c r="D28" s="180" t="s">
        <v>855</v>
      </c>
      <c r="E28" s="161"/>
    </row>
    <row r="29" spans="1:5" x14ac:dyDescent="0.15">
      <c r="A29" s="179" t="s">
        <v>107</v>
      </c>
      <c r="B29" s="180" t="s">
        <v>108</v>
      </c>
      <c r="C29" s="180" t="s">
        <v>823</v>
      </c>
      <c r="D29" s="180" t="s">
        <v>614</v>
      </c>
      <c r="E29" s="161"/>
    </row>
    <row r="30" spans="1:5" x14ac:dyDescent="0.15">
      <c r="A30" s="179" t="s">
        <v>109</v>
      </c>
      <c r="B30" s="180" t="s">
        <v>110</v>
      </c>
      <c r="C30" s="180" t="s">
        <v>823</v>
      </c>
      <c r="D30" s="180" t="s">
        <v>611</v>
      </c>
      <c r="E30" s="161"/>
    </row>
    <row r="31" spans="1:5" x14ac:dyDescent="0.15">
      <c r="A31" s="179" t="s">
        <v>111</v>
      </c>
      <c r="B31" s="180" t="s">
        <v>514</v>
      </c>
      <c r="C31" s="180" t="s">
        <v>823</v>
      </c>
      <c r="D31" s="180" t="s">
        <v>610</v>
      </c>
      <c r="E31" s="161"/>
    </row>
    <row r="32" spans="1:5" x14ac:dyDescent="0.15">
      <c r="A32" s="179" t="s">
        <v>112</v>
      </c>
      <c r="B32" s="180" t="s">
        <v>113</v>
      </c>
      <c r="C32" s="180" t="s">
        <v>823</v>
      </c>
      <c r="D32" s="180" t="s">
        <v>856</v>
      </c>
      <c r="E32" s="161"/>
    </row>
    <row r="33" spans="1:5" x14ac:dyDescent="0.15">
      <c r="A33" s="179" t="s">
        <v>686</v>
      </c>
      <c r="B33" s="180" t="s">
        <v>114</v>
      </c>
      <c r="C33" s="180" t="s">
        <v>823</v>
      </c>
      <c r="D33" s="180" t="s">
        <v>857</v>
      </c>
      <c r="E33" s="161"/>
    </row>
    <row r="34" spans="1:5" x14ac:dyDescent="0.15">
      <c r="A34" s="179" t="s">
        <v>115</v>
      </c>
      <c r="B34" s="180" t="s">
        <v>114</v>
      </c>
      <c r="C34" s="180" t="s">
        <v>823</v>
      </c>
      <c r="D34" s="180" t="s">
        <v>858</v>
      </c>
      <c r="E34" s="161"/>
    </row>
    <row r="35" spans="1:5" x14ac:dyDescent="0.15">
      <c r="A35" s="179" t="s">
        <v>116</v>
      </c>
      <c r="B35" s="180" t="s">
        <v>114</v>
      </c>
      <c r="C35" s="180" t="s">
        <v>823</v>
      </c>
      <c r="D35" s="180" t="s">
        <v>859</v>
      </c>
      <c r="E35" s="167"/>
    </row>
    <row r="36" spans="1:5" x14ac:dyDescent="0.15">
      <c r="A36" s="179" t="s">
        <v>516</v>
      </c>
      <c r="B36" s="180" t="s">
        <v>114</v>
      </c>
      <c r="C36" s="180" t="s">
        <v>823</v>
      </c>
      <c r="D36" s="180" t="s">
        <v>855</v>
      </c>
      <c r="E36" s="161"/>
    </row>
    <row r="37" spans="1:5" x14ac:dyDescent="0.15">
      <c r="A37" s="179" t="s">
        <v>860</v>
      </c>
      <c r="B37" s="180" t="s">
        <v>114</v>
      </c>
      <c r="C37" s="180" t="s">
        <v>823</v>
      </c>
      <c r="D37" s="180" t="s">
        <v>563</v>
      </c>
      <c r="E37" s="161"/>
    </row>
    <row r="38" spans="1:5" x14ac:dyDescent="0.15">
      <c r="A38" s="179" t="s">
        <v>117</v>
      </c>
      <c r="B38" s="180" t="s">
        <v>118</v>
      </c>
      <c r="C38" s="180" t="s">
        <v>823</v>
      </c>
      <c r="D38" s="180" t="s">
        <v>861</v>
      </c>
      <c r="E38" s="161"/>
    </row>
    <row r="39" spans="1:5" x14ac:dyDescent="0.15">
      <c r="A39" s="179" t="s">
        <v>688</v>
      </c>
      <c r="B39" s="180" t="s">
        <v>118</v>
      </c>
      <c r="C39" s="180" t="s">
        <v>823</v>
      </c>
      <c r="D39" s="180" t="s">
        <v>838</v>
      </c>
      <c r="E39" s="161"/>
    </row>
    <row r="40" spans="1:5" x14ac:dyDescent="0.15">
      <c r="A40" s="179" t="s">
        <v>690</v>
      </c>
      <c r="B40" s="180" t="s">
        <v>691</v>
      </c>
      <c r="C40" s="180" t="s">
        <v>823</v>
      </c>
      <c r="D40" s="180" t="s">
        <v>685</v>
      </c>
      <c r="E40" s="161"/>
    </row>
    <row r="41" spans="1:5" x14ac:dyDescent="0.15">
      <c r="A41" s="179" t="s">
        <v>119</v>
      </c>
      <c r="B41" s="180" t="s">
        <v>120</v>
      </c>
      <c r="C41" s="180" t="s">
        <v>823</v>
      </c>
      <c r="D41" s="180" t="s">
        <v>862</v>
      </c>
      <c r="E41" s="161"/>
    </row>
    <row r="42" spans="1:5" x14ac:dyDescent="0.15">
      <c r="A42" s="179" t="s">
        <v>121</v>
      </c>
      <c r="B42" s="180" t="s">
        <v>122</v>
      </c>
      <c r="C42" s="180" t="s">
        <v>823</v>
      </c>
      <c r="D42" s="180" t="s">
        <v>684</v>
      </c>
      <c r="E42" s="161"/>
    </row>
    <row r="43" spans="1:5" x14ac:dyDescent="0.15">
      <c r="A43" s="179" t="s">
        <v>692</v>
      </c>
      <c r="B43" s="180" t="s">
        <v>123</v>
      </c>
      <c r="C43" s="180" t="s">
        <v>823</v>
      </c>
      <c r="D43" s="180" t="s">
        <v>519</v>
      </c>
      <c r="E43" s="161"/>
    </row>
    <row r="44" spans="1:5" x14ac:dyDescent="0.15">
      <c r="A44" s="179" t="s">
        <v>124</v>
      </c>
      <c r="B44" s="180" t="s">
        <v>123</v>
      </c>
      <c r="C44" s="180" t="s">
        <v>823</v>
      </c>
      <c r="D44" s="180" t="s">
        <v>597</v>
      </c>
      <c r="E44" s="159"/>
    </row>
    <row r="45" spans="1:5" x14ac:dyDescent="0.15">
      <c r="A45" s="179" t="s">
        <v>863</v>
      </c>
      <c r="B45" s="180" t="s">
        <v>123</v>
      </c>
      <c r="C45" s="180" t="s">
        <v>823</v>
      </c>
      <c r="D45" s="180" t="s">
        <v>743</v>
      </c>
      <c r="E45" s="159"/>
    </row>
    <row r="46" spans="1:5" x14ac:dyDescent="0.15">
      <c r="A46" s="179" t="s">
        <v>125</v>
      </c>
      <c r="B46" s="180" t="s">
        <v>126</v>
      </c>
      <c r="C46" s="180" t="s">
        <v>823</v>
      </c>
      <c r="D46" s="180" t="s">
        <v>601</v>
      </c>
      <c r="E46" s="161"/>
    </row>
    <row r="47" spans="1:5" x14ac:dyDescent="0.15">
      <c r="A47" s="179" t="s">
        <v>127</v>
      </c>
      <c r="B47" s="180" t="s">
        <v>128</v>
      </c>
      <c r="C47" s="180" t="s">
        <v>823</v>
      </c>
      <c r="D47" s="180" t="s">
        <v>515</v>
      </c>
      <c r="E47" s="161"/>
    </row>
    <row r="48" spans="1:5" x14ac:dyDescent="0.15">
      <c r="A48" s="179" t="s">
        <v>517</v>
      </c>
      <c r="B48" s="180" t="s">
        <v>128</v>
      </c>
      <c r="C48" s="180" t="s">
        <v>823</v>
      </c>
      <c r="D48" s="180" t="s">
        <v>681</v>
      </c>
      <c r="E48" s="161"/>
    </row>
    <row r="49" spans="1:5" x14ac:dyDescent="0.15">
      <c r="A49" s="179" t="s">
        <v>810</v>
      </c>
      <c r="B49" s="180" t="s">
        <v>864</v>
      </c>
      <c r="C49" s="180" t="s">
        <v>823</v>
      </c>
      <c r="D49" s="180" t="s">
        <v>779</v>
      </c>
      <c r="E49" s="161"/>
    </row>
    <row r="50" spans="1:5" x14ac:dyDescent="0.15">
      <c r="A50" s="179" t="s">
        <v>518</v>
      </c>
      <c r="B50" s="180" t="s">
        <v>129</v>
      </c>
      <c r="C50" s="180" t="s">
        <v>823</v>
      </c>
      <c r="D50" s="180" t="s">
        <v>865</v>
      </c>
      <c r="E50" s="161"/>
    </row>
    <row r="51" spans="1:5" x14ac:dyDescent="0.15">
      <c r="A51" s="179" t="s">
        <v>130</v>
      </c>
      <c r="B51" s="180" t="s">
        <v>129</v>
      </c>
      <c r="C51" s="180" t="s">
        <v>823</v>
      </c>
      <c r="D51" s="180" t="s">
        <v>866</v>
      </c>
      <c r="E51" s="161"/>
    </row>
    <row r="52" spans="1:5" x14ac:dyDescent="0.15">
      <c r="A52" s="179" t="s">
        <v>131</v>
      </c>
      <c r="B52" s="180" t="s">
        <v>129</v>
      </c>
      <c r="C52" s="180" t="s">
        <v>823</v>
      </c>
      <c r="D52" s="180" t="s">
        <v>867</v>
      </c>
      <c r="E52" s="159"/>
    </row>
    <row r="53" spans="1:5" x14ac:dyDescent="0.15">
      <c r="A53" s="179" t="s">
        <v>132</v>
      </c>
      <c r="B53" s="180" t="s">
        <v>133</v>
      </c>
      <c r="C53" s="180" t="s">
        <v>823</v>
      </c>
      <c r="D53" s="180" t="s">
        <v>804</v>
      </c>
      <c r="E53" s="161"/>
    </row>
    <row r="54" spans="1:5" x14ac:dyDescent="0.15">
      <c r="A54" s="179" t="s">
        <v>134</v>
      </c>
      <c r="B54" s="180" t="s">
        <v>695</v>
      </c>
      <c r="C54" s="180" t="s">
        <v>823</v>
      </c>
      <c r="D54" s="180" t="s">
        <v>699</v>
      </c>
      <c r="E54" s="161"/>
    </row>
    <row r="55" spans="1:5" x14ac:dyDescent="0.15">
      <c r="A55" s="179" t="s">
        <v>135</v>
      </c>
      <c r="B55" s="180" t="s">
        <v>136</v>
      </c>
      <c r="C55" s="180" t="s">
        <v>823</v>
      </c>
      <c r="D55" s="180" t="s">
        <v>621</v>
      </c>
      <c r="E55" s="161"/>
    </row>
    <row r="56" spans="1:5" x14ac:dyDescent="0.15">
      <c r="A56" s="179" t="s">
        <v>520</v>
      </c>
      <c r="B56" s="180" t="s">
        <v>696</v>
      </c>
      <c r="C56" s="180" t="s">
        <v>823</v>
      </c>
      <c r="D56" s="180" t="s">
        <v>868</v>
      </c>
      <c r="E56" s="161"/>
    </row>
    <row r="57" spans="1:5" x14ac:dyDescent="0.15">
      <c r="A57" s="179" t="s">
        <v>521</v>
      </c>
      <c r="B57" s="180" t="s">
        <v>697</v>
      </c>
      <c r="C57" s="180" t="s">
        <v>823</v>
      </c>
      <c r="D57" s="180" t="s">
        <v>857</v>
      </c>
      <c r="E57" s="161"/>
    </row>
    <row r="58" spans="1:5" x14ac:dyDescent="0.15">
      <c r="A58" s="179" t="s">
        <v>137</v>
      </c>
      <c r="B58" s="180" t="s">
        <v>138</v>
      </c>
      <c r="C58" s="180" t="s">
        <v>823</v>
      </c>
      <c r="D58" s="180" t="s">
        <v>825</v>
      </c>
      <c r="E58" s="161"/>
    </row>
    <row r="59" spans="1:5" x14ac:dyDescent="0.15">
      <c r="A59" s="179" t="s">
        <v>139</v>
      </c>
      <c r="B59" s="180" t="s">
        <v>138</v>
      </c>
      <c r="C59" s="180" t="s">
        <v>823</v>
      </c>
      <c r="D59" s="180" t="s">
        <v>683</v>
      </c>
      <c r="E59" s="161"/>
    </row>
    <row r="60" spans="1:5" x14ac:dyDescent="0.15">
      <c r="A60" s="179" t="s">
        <v>140</v>
      </c>
      <c r="B60" s="180" t="s">
        <v>141</v>
      </c>
      <c r="C60" s="180" t="s">
        <v>823</v>
      </c>
      <c r="D60" s="180" t="s">
        <v>869</v>
      </c>
      <c r="E60" s="161"/>
    </row>
    <row r="61" spans="1:5" x14ac:dyDescent="0.15">
      <c r="A61" s="179" t="s">
        <v>142</v>
      </c>
      <c r="B61" s="180" t="s">
        <v>141</v>
      </c>
      <c r="C61" s="180" t="s">
        <v>823</v>
      </c>
      <c r="D61" s="180" t="s">
        <v>861</v>
      </c>
      <c r="E61" s="161"/>
    </row>
    <row r="62" spans="1:5" x14ac:dyDescent="0.15">
      <c r="A62" s="179" t="s">
        <v>143</v>
      </c>
      <c r="B62" s="180" t="s">
        <v>144</v>
      </c>
      <c r="C62" s="180" t="s">
        <v>823</v>
      </c>
      <c r="D62" s="180" t="s">
        <v>870</v>
      </c>
      <c r="E62" s="161"/>
    </row>
    <row r="63" spans="1:5" x14ac:dyDescent="0.15">
      <c r="A63" s="179" t="s">
        <v>522</v>
      </c>
      <c r="B63" s="180" t="s">
        <v>138</v>
      </c>
      <c r="C63" s="180" t="s">
        <v>823</v>
      </c>
      <c r="D63" s="180" t="s">
        <v>871</v>
      </c>
      <c r="E63" s="161"/>
    </row>
    <row r="64" spans="1:5" x14ac:dyDescent="0.15">
      <c r="A64" s="179" t="s">
        <v>145</v>
      </c>
      <c r="B64" s="180" t="s">
        <v>700</v>
      </c>
      <c r="C64" s="180" t="s">
        <v>823</v>
      </c>
      <c r="D64" s="180" t="s">
        <v>735</v>
      </c>
      <c r="E64" s="159"/>
    </row>
    <row r="65" spans="1:5" x14ac:dyDescent="0.15">
      <c r="A65" s="179" t="s">
        <v>146</v>
      </c>
      <c r="B65" s="180" t="s">
        <v>523</v>
      </c>
      <c r="C65" s="180" t="s">
        <v>823</v>
      </c>
      <c r="D65" s="180" t="s">
        <v>872</v>
      </c>
      <c r="E65" s="161"/>
    </row>
    <row r="66" spans="1:5" x14ac:dyDescent="0.15">
      <c r="A66" s="179" t="s">
        <v>147</v>
      </c>
      <c r="B66" s="180" t="s">
        <v>524</v>
      </c>
      <c r="C66" s="180" t="s">
        <v>823</v>
      </c>
      <c r="D66" s="180" t="s">
        <v>873</v>
      </c>
      <c r="E66" s="161"/>
    </row>
    <row r="67" spans="1:5" x14ac:dyDescent="0.15">
      <c r="A67" s="179" t="s">
        <v>148</v>
      </c>
      <c r="B67" s="180" t="s">
        <v>149</v>
      </c>
      <c r="C67" s="180" t="s">
        <v>823</v>
      </c>
      <c r="D67" s="180" t="s">
        <v>874</v>
      </c>
      <c r="E67" s="161"/>
    </row>
    <row r="68" spans="1:5" x14ac:dyDescent="0.15">
      <c r="A68" s="179" t="s">
        <v>701</v>
      </c>
      <c r="B68" s="180" t="s">
        <v>702</v>
      </c>
      <c r="C68" s="180" t="s">
        <v>823</v>
      </c>
      <c r="D68" s="180" t="s">
        <v>745</v>
      </c>
      <c r="E68" s="161"/>
    </row>
    <row r="69" spans="1:5" x14ac:dyDescent="0.15">
      <c r="A69" s="179" t="s">
        <v>150</v>
      </c>
      <c r="B69" s="180" t="s">
        <v>151</v>
      </c>
      <c r="C69" s="180" t="s">
        <v>823</v>
      </c>
      <c r="D69" s="180" t="s">
        <v>875</v>
      </c>
      <c r="E69" s="161"/>
    </row>
    <row r="70" spans="1:5" x14ac:dyDescent="0.15">
      <c r="A70" s="179" t="s">
        <v>152</v>
      </c>
      <c r="B70" s="180" t="s">
        <v>151</v>
      </c>
      <c r="C70" s="180" t="s">
        <v>823</v>
      </c>
      <c r="D70" s="180" t="s">
        <v>1127</v>
      </c>
      <c r="E70" s="159" t="s">
        <v>1126</v>
      </c>
    </row>
    <row r="71" spans="1:5" x14ac:dyDescent="0.15">
      <c r="A71" s="179" t="s">
        <v>153</v>
      </c>
      <c r="B71" s="180" t="s">
        <v>154</v>
      </c>
      <c r="C71" s="180" t="s">
        <v>823</v>
      </c>
      <c r="D71" s="180" t="s">
        <v>877</v>
      </c>
      <c r="E71" s="161"/>
    </row>
    <row r="72" spans="1:5" x14ac:dyDescent="0.15">
      <c r="A72" s="179" t="s">
        <v>155</v>
      </c>
      <c r="B72" s="180" t="s">
        <v>156</v>
      </c>
      <c r="C72" s="180" t="s">
        <v>823</v>
      </c>
      <c r="D72" s="180" t="s">
        <v>878</v>
      </c>
      <c r="E72" s="161"/>
    </row>
    <row r="73" spans="1:5" x14ac:dyDescent="0.15">
      <c r="A73" s="179" t="s">
        <v>157</v>
      </c>
      <c r="B73" s="180" t="s">
        <v>158</v>
      </c>
      <c r="C73" s="180" t="s">
        <v>823</v>
      </c>
      <c r="D73" s="180" t="s">
        <v>879</v>
      </c>
      <c r="E73" s="161"/>
    </row>
    <row r="74" spans="1:5" x14ac:dyDescent="0.15">
      <c r="A74" s="179" t="s">
        <v>880</v>
      </c>
      <c r="B74" s="180" t="s">
        <v>812</v>
      </c>
      <c r="C74" s="180" t="s">
        <v>823</v>
      </c>
      <c r="D74" s="180" t="s">
        <v>1101</v>
      </c>
      <c r="E74" s="161"/>
    </row>
    <row r="75" spans="1:5" x14ac:dyDescent="0.15">
      <c r="A75" s="179" t="s">
        <v>525</v>
      </c>
      <c r="B75" s="180" t="s">
        <v>704</v>
      </c>
      <c r="C75" s="180" t="s">
        <v>881</v>
      </c>
      <c r="D75" s="180" t="s">
        <v>745</v>
      </c>
      <c r="E75" s="161"/>
    </row>
    <row r="76" spans="1:5" x14ac:dyDescent="0.15">
      <c r="A76" s="179" t="s">
        <v>526</v>
      </c>
      <c r="B76" s="180" t="s">
        <v>705</v>
      </c>
      <c r="C76" s="180" t="s">
        <v>1102</v>
      </c>
      <c r="D76" s="180" t="s">
        <v>882</v>
      </c>
      <c r="E76" s="161"/>
    </row>
    <row r="77" spans="1:5" x14ac:dyDescent="0.15">
      <c r="A77" s="179" t="s">
        <v>159</v>
      </c>
      <c r="B77" s="180" t="s">
        <v>658</v>
      </c>
      <c r="C77" s="180" t="s">
        <v>823</v>
      </c>
      <c r="D77" s="180" t="s">
        <v>529</v>
      </c>
      <c r="E77" s="161"/>
    </row>
    <row r="78" spans="1:5" x14ac:dyDescent="0.15">
      <c r="A78" s="179" t="s">
        <v>160</v>
      </c>
      <c r="B78" s="180" t="s">
        <v>161</v>
      </c>
      <c r="C78" s="180" t="s">
        <v>823</v>
      </c>
      <c r="D78" s="180" t="s">
        <v>536</v>
      </c>
      <c r="E78" s="161"/>
    </row>
    <row r="79" spans="1:5" x14ac:dyDescent="0.15">
      <c r="A79" s="179" t="s">
        <v>162</v>
      </c>
      <c r="B79" s="180" t="s">
        <v>161</v>
      </c>
      <c r="C79" s="180" t="s">
        <v>823</v>
      </c>
      <c r="D79" s="180" t="s">
        <v>883</v>
      </c>
      <c r="E79" s="161"/>
    </row>
    <row r="80" spans="1:5" x14ac:dyDescent="0.15">
      <c r="A80" s="179" t="s">
        <v>884</v>
      </c>
      <c r="B80" s="180" t="s">
        <v>885</v>
      </c>
      <c r="C80" s="180" t="s">
        <v>823</v>
      </c>
      <c r="D80" s="180" t="s">
        <v>865</v>
      </c>
      <c r="E80" s="161"/>
    </row>
    <row r="81" spans="1:5" x14ac:dyDescent="0.15">
      <c r="A81" s="179" t="s">
        <v>163</v>
      </c>
      <c r="B81" s="180" t="s">
        <v>164</v>
      </c>
      <c r="C81" s="180" t="s">
        <v>823</v>
      </c>
      <c r="D81" s="180" t="s">
        <v>735</v>
      </c>
      <c r="E81" s="161"/>
    </row>
    <row r="82" spans="1:5" x14ac:dyDescent="0.15">
      <c r="A82" s="179" t="s">
        <v>886</v>
      </c>
      <c r="B82" s="180" t="s">
        <v>165</v>
      </c>
      <c r="C82" s="180" t="s">
        <v>823</v>
      </c>
      <c r="D82" s="180" t="s">
        <v>621</v>
      </c>
      <c r="E82" s="161"/>
    </row>
    <row r="83" spans="1:5" x14ac:dyDescent="0.15">
      <c r="A83" s="179" t="s">
        <v>166</v>
      </c>
      <c r="B83" s="180" t="s">
        <v>167</v>
      </c>
      <c r="C83" s="180" t="s">
        <v>823</v>
      </c>
      <c r="D83" s="180" t="s">
        <v>874</v>
      </c>
      <c r="E83" s="161"/>
    </row>
    <row r="84" spans="1:5" x14ac:dyDescent="0.15">
      <c r="A84" s="179" t="s">
        <v>527</v>
      </c>
      <c r="B84" s="180" t="s">
        <v>528</v>
      </c>
      <c r="C84" s="180" t="s">
        <v>823</v>
      </c>
      <c r="D84" s="180" t="s">
        <v>529</v>
      </c>
      <c r="E84" s="161"/>
    </row>
    <row r="85" spans="1:5" x14ac:dyDescent="0.15">
      <c r="A85" s="179" t="s">
        <v>168</v>
      </c>
      <c r="B85" s="180" t="s">
        <v>707</v>
      </c>
      <c r="C85" s="180" t="s">
        <v>823</v>
      </c>
      <c r="D85" s="180" t="s">
        <v>743</v>
      </c>
      <c r="E85" s="161"/>
    </row>
    <row r="86" spans="1:5" x14ac:dyDescent="0.15">
      <c r="A86" s="179" t="s">
        <v>169</v>
      </c>
      <c r="B86" s="180" t="s">
        <v>165</v>
      </c>
      <c r="C86" s="180" t="s">
        <v>823</v>
      </c>
      <c r="D86" s="180" t="s">
        <v>694</v>
      </c>
      <c r="E86" s="161"/>
    </row>
    <row r="87" spans="1:5" x14ac:dyDescent="0.15">
      <c r="A87" s="179" t="s">
        <v>708</v>
      </c>
      <c r="B87" s="180" t="s">
        <v>165</v>
      </c>
      <c r="C87" s="180" t="s">
        <v>823</v>
      </c>
      <c r="D87" s="180" t="s">
        <v>706</v>
      </c>
      <c r="E87" s="161"/>
    </row>
    <row r="88" spans="1:5" x14ac:dyDescent="0.15">
      <c r="A88" s="179" t="s">
        <v>170</v>
      </c>
      <c r="B88" s="180" t="s">
        <v>171</v>
      </c>
      <c r="C88" s="180" t="s">
        <v>823</v>
      </c>
      <c r="D88" s="180" t="s">
        <v>861</v>
      </c>
      <c r="E88" s="161"/>
    </row>
    <row r="89" spans="1:5" s="161" customFormat="1" x14ac:dyDescent="0.15">
      <c r="A89" s="179" t="s">
        <v>172</v>
      </c>
      <c r="B89" s="180" t="s">
        <v>171</v>
      </c>
      <c r="C89" s="180" t="s">
        <v>823</v>
      </c>
      <c r="D89" s="180" t="s">
        <v>887</v>
      </c>
    </row>
    <row r="90" spans="1:5" x14ac:dyDescent="0.15">
      <c r="A90" s="179" t="s">
        <v>173</v>
      </c>
      <c r="B90" s="180" t="s">
        <v>174</v>
      </c>
      <c r="C90" s="180" t="s">
        <v>823</v>
      </c>
      <c r="D90" s="180" t="s">
        <v>852</v>
      </c>
      <c r="E90" s="161"/>
    </row>
    <row r="91" spans="1:5" x14ac:dyDescent="0.15">
      <c r="A91" s="179" t="s">
        <v>175</v>
      </c>
      <c r="B91" s="180" t="s">
        <v>174</v>
      </c>
      <c r="C91" s="180" t="s">
        <v>823</v>
      </c>
      <c r="D91" s="180" t="s">
        <v>870</v>
      </c>
      <c r="E91" s="161"/>
    </row>
    <row r="92" spans="1:5" x14ac:dyDescent="0.15">
      <c r="A92" s="179" t="s">
        <v>530</v>
      </c>
      <c r="B92" s="180" t="s">
        <v>531</v>
      </c>
      <c r="C92" s="180" t="s">
        <v>823</v>
      </c>
      <c r="D92" s="180" t="s">
        <v>858</v>
      </c>
      <c r="E92" s="161"/>
    </row>
    <row r="93" spans="1:5" x14ac:dyDescent="0.15">
      <c r="A93" s="179" t="s">
        <v>176</v>
      </c>
      <c r="B93" s="180" t="s">
        <v>177</v>
      </c>
      <c r="C93" s="180" t="s">
        <v>823</v>
      </c>
      <c r="D93" s="180" t="s">
        <v>888</v>
      </c>
      <c r="E93" s="161"/>
    </row>
    <row r="94" spans="1:5" x14ac:dyDescent="0.15">
      <c r="A94" s="179" t="s">
        <v>532</v>
      </c>
      <c r="B94" s="180" t="s">
        <v>710</v>
      </c>
      <c r="C94" s="180" t="s">
        <v>823</v>
      </c>
      <c r="D94" s="180" t="s">
        <v>563</v>
      </c>
      <c r="E94" s="161"/>
    </row>
    <row r="95" spans="1:5" x14ac:dyDescent="0.15">
      <c r="A95" s="179" t="s">
        <v>533</v>
      </c>
      <c r="B95" s="180" t="s">
        <v>534</v>
      </c>
      <c r="C95" s="180" t="s">
        <v>823</v>
      </c>
      <c r="D95" s="180" t="s">
        <v>737</v>
      </c>
      <c r="E95" s="161"/>
    </row>
    <row r="96" spans="1:5" x14ac:dyDescent="0.15">
      <c r="A96" s="179" t="s">
        <v>178</v>
      </c>
      <c r="B96" s="180" t="s">
        <v>179</v>
      </c>
      <c r="C96" s="180" t="s">
        <v>823</v>
      </c>
      <c r="D96" s="180" t="s">
        <v>790</v>
      </c>
      <c r="E96" s="161"/>
    </row>
    <row r="97" spans="1:7" x14ac:dyDescent="0.15">
      <c r="A97" s="179" t="s">
        <v>180</v>
      </c>
      <c r="B97" s="180" t="s">
        <v>179</v>
      </c>
      <c r="C97" s="180" t="s">
        <v>823</v>
      </c>
      <c r="D97" s="180" t="s">
        <v>889</v>
      </c>
      <c r="E97" s="161"/>
    </row>
    <row r="98" spans="1:7" x14ac:dyDescent="0.15">
      <c r="A98" s="179" t="s">
        <v>181</v>
      </c>
      <c r="B98" s="180" t="s">
        <v>179</v>
      </c>
      <c r="C98" s="180" t="s">
        <v>823</v>
      </c>
      <c r="D98" s="180" t="s">
        <v>890</v>
      </c>
      <c r="E98" s="161"/>
    </row>
    <row r="99" spans="1:7" x14ac:dyDescent="0.15">
      <c r="A99" s="179" t="s">
        <v>535</v>
      </c>
      <c r="B99" s="180" t="s">
        <v>182</v>
      </c>
      <c r="C99" s="180" t="s">
        <v>823</v>
      </c>
      <c r="D99" s="180" t="s">
        <v>891</v>
      </c>
      <c r="E99" s="161"/>
    </row>
    <row r="100" spans="1:7" x14ac:dyDescent="0.15">
      <c r="A100" s="179" t="s">
        <v>183</v>
      </c>
      <c r="B100" s="180" t="s">
        <v>182</v>
      </c>
      <c r="C100" s="180" t="s">
        <v>823</v>
      </c>
      <c r="D100" s="180" t="s">
        <v>892</v>
      </c>
      <c r="E100" s="161"/>
    </row>
    <row r="101" spans="1:7" x14ac:dyDescent="0.15">
      <c r="A101" s="179" t="s">
        <v>1132</v>
      </c>
      <c r="B101" s="191" t="s">
        <v>1133</v>
      </c>
      <c r="C101" s="180" t="s">
        <v>823</v>
      </c>
      <c r="D101" s="184" t="s">
        <v>813</v>
      </c>
      <c r="E101" s="159" t="s">
        <v>1129</v>
      </c>
    </row>
    <row r="102" spans="1:7" x14ac:dyDescent="0.15">
      <c r="A102" s="179" t="s">
        <v>184</v>
      </c>
      <c r="B102" s="180" t="s">
        <v>185</v>
      </c>
      <c r="C102" s="180" t="s">
        <v>823</v>
      </c>
      <c r="D102" s="180" t="s">
        <v>735</v>
      </c>
      <c r="E102" s="159"/>
    </row>
    <row r="103" spans="1:7" x14ac:dyDescent="0.15">
      <c r="A103" s="179" t="s">
        <v>713</v>
      </c>
      <c r="B103" s="180" t="s">
        <v>185</v>
      </c>
      <c r="C103" s="180" t="s">
        <v>823</v>
      </c>
      <c r="D103" s="180" t="s">
        <v>714</v>
      </c>
    </row>
    <row r="104" spans="1:7" x14ac:dyDescent="0.15">
      <c r="A104" s="179" t="s">
        <v>893</v>
      </c>
      <c r="B104" s="180" t="s">
        <v>894</v>
      </c>
      <c r="C104" s="180" t="s">
        <v>823</v>
      </c>
      <c r="D104" s="180" t="s">
        <v>1139</v>
      </c>
    </row>
    <row r="105" spans="1:7" x14ac:dyDescent="0.15">
      <c r="A105" s="179" t="s">
        <v>186</v>
      </c>
      <c r="B105" s="180" t="s">
        <v>187</v>
      </c>
      <c r="C105" s="180" t="s">
        <v>823</v>
      </c>
      <c r="D105" s="180" t="s">
        <v>730</v>
      </c>
    </row>
    <row r="106" spans="1:7" x14ac:dyDescent="0.15">
      <c r="A106" s="179" t="s">
        <v>538</v>
      </c>
      <c r="B106" s="180" t="s">
        <v>539</v>
      </c>
      <c r="C106" s="180" t="s">
        <v>823</v>
      </c>
      <c r="D106" s="180" t="s">
        <v>874</v>
      </c>
    </row>
    <row r="107" spans="1:7" x14ac:dyDescent="0.15">
      <c r="A107" s="179" t="s">
        <v>540</v>
      </c>
      <c r="B107" s="180" t="s">
        <v>541</v>
      </c>
      <c r="C107" s="180" t="s">
        <v>823</v>
      </c>
      <c r="D107" s="180" t="s">
        <v>603</v>
      </c>
    </row>
    <row r="108" spans="1:7" x14ac:dyDescent="0.15">
      <c r="A108" s="179" t="s">
        <v>542</v>
      </c>
      <c r="B108" s="180" t="s">
        <v>543</v>
      </c>
      <c r="C108" s="180" t="s">
        <v>823</v>
      </c>
      <c r="D108" s="180" t="s">
        <v>876</v>
      </c>
    </row>
    <row r="109" spans="1:7" x14ac:dyDescent="0.15">
      <c r="A109" s="179" t="s">
        <v>188</v>
      </c>
      <c r="B109" s="180" t="s">
        <v>189</v>
      </c>
      <c r="C109" s="180" t="s">
        <v>823</v>
      </c>
      <c r="D109" s="180" t="s">
        <v>896</v>
      </c>
    </row>
    <row r="110" spans="1:7" x14ac:dyDescent="0.15">
      <c r="A110" s="179" t="s">
        <v>715</v>
      </c>
      <c r="B110" s="180" t="s">
        <v>716</v>
      </c>
      <c r="C110" s="180" t="s">
        <v>823</v>
      </c>
      <c r="D110" s="180" t="s">
        <v>611</v>
      </c>
    </row>
    <row r="111" spans="1:7" s="160" customFormat="1" x14ac:dyDescent="0.15">
      <c r="A111" s="179" t="s">
        <v>190</v>
      </c>
      <c r="B111" s="180" t="s">
        <v>191</v>
      </c>
      <c r="C111" s="180" t="s">
        <v>823</v>
      </c>
      <c r="D111" s="180" t="s">
        <v>897</v>
      </c>
    </row>
    <row r="112" spans="1:7" x14ac:dyDescent="0.15">
      <c r="A112" s="179" t="s">
        <v>1116</v>
      </c>
      <c r="B112" s="184" t="s">
        <v>1117</v>
      </c>
      <c r="C112" s="189" t="s">
        <v>823</v>
      </c>
      <c r="D112" s="188" t="s">
        <v>813</v>
      </c>
      <c r="E112" s="160"/>
      <c r="F112" s="160"/>
      <c r="G112" s="160"/>
    </row>
    <row r="113" spans="1:7" x14ac:dyDescent="0.15">
      <c r="A113" s="179" t="s">
        <v>898</v>
      </c>
      <c r="B113" s="180" t="s">
        <v>899</v>
      </c>
      <c r="C113" s="180" t="s">
        <v>823</v>
      </c>
      <c r="D113" s="180" t="s">
        <v>699</v>
      </c>
      <c r="E113" s="160"/>
      <c r="F113" s="160"/>
      <c r="G113" s="160"/>
    </row>
    <row r="114" spans="1:7" x14ac:dyDescent="0.15">
      <c r="A114" s="179" t="s">
        <v>192</v>
      </c>
      <c r="B114" s="180" t="s">
        <v>193</v>
      </c>
      <c r="C114" s="180" t="s">
        <v>823</v>
      </c>
      <c r="D114" s="180" t="s">
        <v>749</v>
      </c>
    </row>
    <row r="115" spans="1:7" x14ac:dyDescent="0.15">
      <c r="A115" s="179" t="s">
        <v>194</v>
      </c>
      <c r="B115" s="180" t="s">
        <v>195</v>
      </c>
      <c r="C115" s="180" t="s">
        <v>823</v>
      </c>
      <c r="D115" s="180" t="s">
        <v>1128</v>
      </c>
      <c r="E115" s="161" t="s">
        <v>1125</v>
      </c>
    </row>
    <row r="116" spans="1:7" x14ac:dyDescent="0.15">
      <c r="A116" s="179" t="s">
        <v>196</v>
      </c>
      <c r="B116" s="180" t="s">
        <v>197</v>
      </c>
      <c r="C116" s="180" t="s">
        <v>823</v>
      </c>
      <c r="D116" s="180" t="s">
        <v>709</v>
      </c>
      <c r="E116" s="160"/>
    </row>
    <row r="117" spans="1:7" x14ac:dyDescent="0.15">
      <c r="A117" s="179" t="s">
        <v>198</v>
      </c>
      <c r="B117" s="180" t="s">
        <v>199</v>
      </c>
      <c r="C117" s="180" t="s">
        <v>823</v>
      </c>
      <c r="D117" s="180" t="s">
        <v>874</v>
      </c>
    </row>
    <row r="118" spans="1:7" x14ac:dyDescent="0.15">
      <c r="A118" s="179" t="s">
        <v>200</v>
      </c>
      <c r="B118" s="180" t="s">
        <v>201</v>
      </c>
      <c r="C118" s="180" t="s">
        <v>823</v>
      </c>
      <c r="D118" s="180" t="s">
        <v>900</v>
      </c>
    </row>
    <row r="119" spans="1:7" x14ac:dyDescent="0.15">
      <c r="A119" s="179" t="s">
        <v>202</v>
      </c>
      <c r="B119" s="180" t="s">
        <v>717</v>
      </c>
      <c r="C119" s="180" t="s">
        <v>823</v>
      </c>
      <c r="D119" s="180" t="s">
        <v>563</v>
      </c>
    </row>
    <row r="120" spans="1:7" x14ac:dyDescent="0.15">
      <c r="A120" s="179" t="s">
        <v>901</v>
      </c>
      <c r="B120" s="180" t="s">
        <v>902</v>
      </c>
      <c r="C120" s="180" t="s">
        <v>823</v>
      </c>
      <c r="D120" s="180" t="s">
        <v>903</v>
      </c>
      <c r="E120" s="164"/>
    </row>
    <row r="121" spans="1:7" s="160" customFormat="1" x14ac:dyDescent="0.15">
      <c r="A121" s="179" t="s">
        <v>544</v>
      </c>
      <c r="B121" s="180" t="s">
        <v>545</v>
      </c>
      <c r="C121" s="180" t="s">
        <v>823</v>
      </c>
      <c r="D121" s="180" t="s">
        <v>730</v>
      </c>
    </row>
    <row r="122" spans="1:7" x14ac:dyDescent="0.15">
      <c r="A122" s="179" t="s">
        <v>203</v>
      </c>
      <c r="B122" s="180" t="s">
        <v>904</v>
      </c>
      <c r="C122" s="180" t="s">
        <v>823</v>
      </c>
      <c r="D122" s="180" t="s">
        <v>905</v>
      </c>
    </row>
    <row r="123" spans="1:7" x14ac:dyDescent="0.15">
      <c r="A123" s="179" t="s">
        <v>204</v>
      </c>
      <c r="B123" s="180" t="s">
        <v>205</v>
      </c>
      <c r="C123" s="180" t="s">
        <v>823</v>
      </c>
      <c r="D123" s="180" t="s">
        <v>906</v>
      </c>
    </row>
    <row r="124" spans="1:7" x14ac:dyDescent="0.15">
      <c r="A124" s="179" t="s">
        <v>206</v>
      </c>
      <c r="B124" s="180" t="s">
        <v>207</v>
      </c>
      <c r="C124" s="180" t="s">
        <v>823</v>
      </c>
      <c r="D124" s="180" t="s">
        <v>879</v>
      </c>
    </row>
    <row r="125" spans="1:7" s="160" customFormat="1" x14ac:dyDescent="0.15">
      <c r="A125" s="179" t="s">
        <v>718</v>
      </c>
      <c r="B125" s="180" t="s">
        <v>656</v>
      </c>
      <c r="C125" s="180" t="s">
        <v>823</v>
      </c>
      <c r="D125" s="180" t="s">
        <v>907</v>
      </c>
    </row>
    <row r="126" spans="1:7" x14ac:dyDescent="0.15">
      <c r="A126" s="179" t="s">
        <v>719</v>
      </c>
      <c r="B126" s="180" t="s">
        <v>1103</v>
      </c>
      <c r="C126" s="180" t="s">
        <v>823</v>
      </c>
      <c r="D126" s="180" t="s">
        <v>1104</v>
      </c>
    </row>
    <row r="127" spans="1:7" x14ac:dyDescent="0.15">
      <c r="A127" s="179" t="s">
        <v>1130</v>
      </c>
      <c r="B127" s="191" t="s">
        <v>1131</v>
      </c>
      <c r="C127" s="180" t="s">
        <v>823</v>
      </c>
      <c r="D127" s="184" t="s">
        <v>813</v>
      </c>
      <c r="E127" s="159" t="s">
        <v>1129</v>
      </c>
    </row>
    <row r="128" spans="1:7" x14ac:dyDescent="0.15">
      <c r="A128" s="179" t="s">
        <v>908</v>
      </c>
      <c r="B128" s="180" t="s">
        <v>1105</v>
      </c>
      <c r="C128" s="180" t="s">
        <v>823</v>
      </c>
      <c r="D128" s="180" t="s">
        <v>1106</v>
      </c>
    </row>
    <row r="129" spans="1:6" x14ac:dyDescent="0.15">
      <c r="A129" s="179" t="s">
        <v>208</v>
      </c>
      <c r="B129" s="180" t="s">
        <v>546</v>
      </c>
      <c r="C129" s="180" t="s">
        <v>823</v>
      </c>
      <c r="D129" s="180" t="s">
        <v>909</v>
      </c>
    </row>
    <row r="130" spans="1:6" x14ac:dyDescent="0.15">
      <c r="A130" s="179" t="s">
        <v>209</v>
      </c>
      <c r="B130" s="180" t="s">
        <v>210</v>
      </c>
      <c r="C130" s="180" t="s">
        <v>823</v>
      </c>
      <c r="D130" s="180" t="s">
        <v>698</v>
      </c>
    </row>
    <row r="131" spans="1:6" x14ac:dyDescent="0.15">
      <c r="A131" s="179" t="s">
        <v>720</v>
      </c>
      <c r="B131" s="180" t="s">
        <v>721</v>
      </c>
      <c r="C131" s="180" t="s">
        <v>823</v>
      </c>
      <c r="D131" s="180" t="s">
        <v>597</v>
      </c>
    </row>
    <row r="132" spans="1:6" x14ac:dyDescent="0.15">
      <c r="A132" s="179" t="s">
        <v>722</v>
      </c>
      <c r="B132" s="180" t="s">
        <v>211</v>
      </c>
      <c r="C132" s="180" t="s">
        <v>823</v>
      </c>
      <c r="D132" s="180" t="s">
        <v>737</v>
      </c>
    </row>
    <row r="133" spans="1:6" x14ac:dyDescent="0.15">
      <c r="A133" s="182" t="s">
        <v>212</v>
      </c>
      <c r="B133" s="183" t="s">
        <v>910</v>
      </c>
      <c r="C133" s="180" t="s">
        <v>823</v>
      </c>
      <c r="D133" s="183" t="s">
        <v>706</v>
      </c>
    </row>
    <row r="134" spans="1:6" x14ac:dyDescent="0.15">
      <c r="A134" s="182" t="s">
        <v>213</v>
      </c>
      <c r="B134" s="183" t="s">
        <v>723</v>
      </c>
      <c r="C134" s="180" t="s">
        <v>823</v>
      </c>
      <c r="D134" s="183" t="s">
        <v>614</v>
      </c>
    </row>
    <row r="135" spans="1:6" x14ac:dyDescent="0.15">
      <c r="A135" s="179" t="s">
        <v>214</v>
      </c>
      <c r="B135" s="180" t="s">
        <v>215</v>
      </c>
      <c r="C135" s="180" t="s">
        <v>823</v>
      </c>
      <c r="D135" s="180" t="s">
        <v>547</v>
      </c>
    </row>
    <row r="136" spans="1:6" x14ac:dyDescent="0.15">
      <c r="A136" s="179" t="s">
        <v>216</v>
      </c>
      <c r="B136" s="180" t="s">
        <v>217</v>
      </c>
      <c r="C136" s="180" t="s">
        <v>823</v>
      </c>
      <c r="D136" s="180" t="s">
        <v>759</v>
      </c>
      <c r="F136" s="61"/>
    </row>
    <row r="137" spans="1:6" x14ac:dyDescent="0.15">
      <c r="A137" s="179" t="s">
        <v>218</v>
      </c>
      <c r="B137" s="180" t="s">
        <v>911</v>
      </c>
      <c r="C137" s="180" t="s">
        <v>823</v>
      </c>
      <c r="D137" s="180" t="s">
        <v>743</v>
      </c>
      <c r="F137" s="61"/>
    </row>
    <row r="138" spans="1:6" x14ac:dyDescent="0.15">
      <c r="A138" s="179" t="s">
        <v>219</v>
      </c>
      <c r="B138" s="180" t="s">
        <v>220</v>
      </c>
      <c r="C138" s="180" t="s">
        <v>823</v>
      </c>
      <c r="D138" s="180" t="s">
        <v>515</v>
      </c>
      <c r="E138" s="161"/>
      <c r="F138" s="61"/>
    </row>
    <row r="139" spans="1:6" x14ac:dyDescent="0.15">
      <c r="A139" s="179" t="s">
        <v>221</v>
      </c>
      <c r="B139" s="180" t="s">
        <v>220</v>
      </c>
      <c r="C139" s="180" t="s">
        <v>823</v>
      </c>
      <c r="D139" s="180" t="s">
        <v>547</v>
      </c>
    </row>
    <row r="140" spans="1:6" x14ac:dyDescent="0.15">
      <c r="A140" s="179" t="s">
        <v>222</v>
      </c>
      <c r="B140" s="180" t="s">
        <v>223</v>
      </c>
      <c r="C140" s="180" t="s">
        <v>823</v>
      </c>
      <c r="D140" s="180" t="s">
        <v>712</v>
      </c>
    </row>
    <row r="141" spans="1:6" x14ac:dyDescent="0.15">
      <c r="A141" s="179" t="s">
        <v>224</v>
      </c>
      <c r="B141" s="180" t="s">
        <v>225</v>
      </c>
      <c r="C141" s="180" t="s">
        <v>823</v>
      </c>
      <c r="D141" s="180" t="s">
        <v>621</v>
      </c>
    </row>
    <row r="142" spans="1:6" x14ac:dyDescent="0.15">
      <c r="A142" s="179" t="s">
        <v>226</v>
      </c>
      <c r="B142" s="180" t="s">
        <v>225</v>
      </c>
      <c r="C142" s="180" t="s">
        <v>823</v>
      </c>
      <c r="D142" s="180" t="s">
        <v>684</v>
      </c>
    </row>
    <row r="143" spans="1:6" x14ac:dyDescent="0.15">
      <c r="A143" s="179" t="s">
        <v>227</v>
      </c>
      <c r="B143" s="180" t="s">
        <v>228</v>
      </c>
      <c r="C143" s="180" t="s">
        <v>823</v>
      </c>
      <c r="D143" s="180" t="s">
        <v>871</v>
      </c>
    </row>
    <row r="144" spans="1:6" x14ac:dyDescent="0.15">
      <c r="A144" s="179" t="s">
        <v>229</v>
      </c>
      <c r="B144" s="180" t="s">
        <v>230</v>
      </c>
      <c r="C144" s="180" t="s">
        <v>823</v>
      </c>
      <c r="D144" s="180" t="s">
        <v>912</v>
      </c>
    </row>
    <row r="145" spans="1:5" x14ac:dyDescent="0.15">
      <c r="A145" s="179" t="s">
        <v>231</v>
      </c>
      <c r="B145" s="180" t="s">
        <v>230</v>
      </c>
      <c r="C145" s="180" t="s">
        <v>823</v>
      </c>
      <c r="D145" s="180" t="s">
        <v>774</v>
      </c>
    </row>
    <row r="146" spans="1:5" x14ac:dyDescent="0.15">
      <c r="A146" s="179" t="s">
        <v>232</v>
      </c>
      <c r="B146" s="180" t="s">
        <v>233</v>
      </c>
      <c r="C146" s="180" t="s">
        <v>823</v>
      </c>
      <c r="D146" s="180" t="s">
        <v>685</v>
      </c>
    </row>
    <row r="147" spans="1:5" x14ac:dyDescent="0.15">
      <c r="A147" s="179" t="s">
        <v>234</v>
      </c>
      <c r="B147" s="180" t="s">
        <v>235</v>
      </c>
      <c r="C147" s="180" t="s">
        <v>823</v>
      </c>
      <c r="D147" s="180" t="s">
        <v>913</v>
      </c>
      <c r="E147" s="22"/>
    </row>
    <row r="148" spans="1:5" x14ac:dyDescent="0.15">
      <c r="A148" s="179" t="s">
        <v>236</v>
      </c>
      <c r="B148" s="180" t="s">
        <v>1107</v>
      </c>
      <c r="C148" s="180" t="s">
        <v>823</v>
      </c>
      <c r="D148" s="180" t="s">
        <v>1108</v>
      </c>
    </row>
    <row r="149" spans="1:5" x14ac:dyDescent="0.15">
      <c r="A149" s="179" t="s">
        <v>914</v>
      </c>
      <c r="B149" s="180" t="s">
        <v>1107</v>
      </c>
      <c r="C149" s="180" t="s">
        <v>823</v>
      </c>
      <c r="D149" s="180" t="s">
        <v>1109</v>
      </c>
    </row>
    <row r="150" spans="1:5" x14ac:dyDescent="0.15">
      <c r="A150" s="179" t="s">
        <v>237</v>
      </c>
      <c r="B150" s="180" t="s">
        <v>238</v>
      </c>
      <c r="C150" s="180" t="s">
        <v>823</v>
      </c>
      <c r="D150" s="180" t="s">
        <v>895</v>
      </c>
    </row>
    <row r="151" spans="1:5" x14ac:dyDescent="0.15">
      <c r="A151" s="179" t="s">
        <v>239</v>
      </c>
      <c r="B151" s="180" t="s">
        <v>238</v>
      </c>
      <c r="C151" s="180" t="s">
        <v>823</v>
      </c>
      <c r="D151" s="180" t="s">
        <v>592</v>
      </c>
    </row>
    <row r="152" spans="1:5" x14ac:dyDescent="0.15">
      <c r="A152" s="179" t="s">
        <v>240</v>
      </c>
      <c r="B152" s="180" t="s">
        <v>724</v>
      </c>
      <c r="C152" s="180" t="s">
        <v>823</v>
      </c>
      <c r="D152" s="180" t="s">
        <v>683</v>
      </c>
    </row>
    <row r="153" spans="1:5" x14ac:dyDescent="0.15">
      <c r="A153" s="179" t="s">
        <v>241</v>
      </c>
      <c r="B153" s="180" t="s">
        <v>242</v>
      </c>
      <c r="C153" s="180" t="s">
        <v>823</v>
      </c>
      <c r="D153" s="180" t="s">
        <v>684</v>
      </c>
    </row>
    <row r="154" spans="1:5" x14ac:dyDescent="0.15">
      <c r="A154" s="179" t="s">
        <v>548</v>
      </c>
      <c r="B154" s="180" t="s">
        <v>549</v>
      </c>
      <c r="C154" s="180" t="s">
        <v>823</v>
      </c>
      <c r="D154" s="180" t="s">
        <v>903</v>
      </c>
      <c r="E154" s="160"/>
    </row>
    <row r="155" spans="1:5" x14ac:dyDescent="0.15">
      <c r="A155" s="179" t="s">
        <v>725</v>
      </c>
      <c r="B155" s="180" t="s">
        <v>726</v>
      </c>
      <c r="C155" s="180" t="s">
        <v>823</v>
      </c>
      <c r="D155" s="180" t="s">
        <v>529</v>
      </c>
    </row>
    <row r="156" spans="1:5" x14ac:dyDescent="0.15">
      <c r="A156" s="179" t="s">
        <v>727</v>
      </c>
      <c r="B156" s="180" t="s">
        <v>728</v>
      </c>
      <c r="C156" s="180" t="s">
        <v>823</v>
      </c>
      <c r="D156" s="180" t="s">
        <v>611</v>
      </c>
    </row>
    <row r="157" spans="1:5" x14ac:dyDescent="0.15">
      <c r="A157" s="179" t="s">
        <v>1140</v>
      </c>
      <c r="B157" s="184" t="s">
        <v>1141</v>
      </c>
      <c r="C157" s="180" t="s">
        <v>823</v>
      </c>
      <c r="D157" s="184" t="s">
        <v>813</v>
      </c>
      <c r="E157" s="159" t="s">
        <v>1142</v>
      </c>
    </row>
    <row r="158" spans="1:5" x14ac:dyDescent="0.15">
      <c r="A158" s="179" t="s">
        <v>916</v>
      </c>
      <c r="B158" s="180" t="s">
        <v>915</v>
      </c>
      <c r="C158" s="180" t="s">
        <v>823</v>
      </c>
      <c r="D158" s="180" t="s">
        <v>611</v>
      </c>
    </row>
    <row r="159" spans="1:5" x14ac:dyDescent="0.15">
      <c r="A159" s="179" t="s">
        <v>917</v>
      </c>
      <c r="B159" s="180" t="s">
        <v>551</v>
      </c>
      <c r="C159" s="180" t="s">
        <v>823</v>
      </c>
      <c r="D159" s="180" t="s">
        <v>735</v>
      </c>
    </row>
    <row r="160" spans="1:5" x14ac:dyDescent="0.15">
      <c r="A160" s="179" t="s">
        <v>918</v>
      </c>
      <c r="B160" s="180" t="s">
        <v>550</v>
      </c>
      <c r="C160" s="180" t="s">
        <v>823</v>
      </c>
      <c r="D160" s="180" t="s">
        <v>634</v>
      </c>
    </row>
    <row r="161" spans="1:5" x14ac:dyDescent="0.15">
      <c r="A161" s="179" t="s">
        <v>919</v>
      </c>
      <c r="B161" s="180" t="s">
        <v>244</v>
      </c>
      <c r="C161" s="180" t="s">
        <v>823</v>
      </c>
      <c r="D161" s="180" t="s">
        <v>730</v>
      </c>
    </row>
    <row r="162" spans="1:5" x14ac:dyDescent="0.15">
      <c r="A162" s="179" t="s">
        <v>920</v>
      </c>
      <c r="B162" s="180" t="s">
        <v>243</v>
      </c>
      <c r="C162" s="180" t="s">
        <v>823</v>
      </c>
      <c r="D162" s="180" t="s">
        <v>610</v>
      </c>
    </row>
    <row r="163" spans="1:5" x14ac:dyDescent="0.15">
      <c r="A163" s="179" t="s">
        <v>552</v>
      </c>
      <c r="B163" s="180" t="s">
        <v>731</v>
      </c>
      <c r="C163" s="180" t="s">
        <v>841</v>
      </c>
      <c r="D163" s="180" t="s">
        <v>921</v>
      </c>
    </row>
    <row r="164" spans="1:5" x14ac:dyDescent="0.15">
      <c r="A164" s="179" t="s">
        <v>732</v>
      </c>
      <c r="B164" s="180" t="s">
        <v>1110</v>
      </c>
      <c r="C164" s="180" t="s">
        <v>841</v>
      </c>
      <c r="D164" s="180" t="s">
        <v>1111</v>
      </c>
    </row>
    <row r="165" spans="1:5" x14ac:dyDescent="0.15">
      <c r="A165" s="190" t="s">
        <v>1122</v>
      </c>
      <c r="B165" s="58" t="s">
        <v>1123</v>
      </c>
      <c r="C165" s="180" t="s">
        <v>823</v>
      </c>
      <c r="D165" s="58" t="s">
        <v>1124</v>
      </c>
      <c r="E165" s="161" t="s">
        <v>1120</v>
      </c>
    </row>
    <row r="166" spans="1:5" x14ac:dyDescent="0.15">
      <c r="A166" s="179" t="s">
        <v>245</v>
      </c>
      <c r="B166" s="180" t="s">
        <v>246</v>
      </c>
      <c r="C166" s="180" t="s">
        <v>823</v>
      </c>
      <c r="D166" s="180" t="s">
        <v>922</v>
      </c>
    </row>
    <row r="167" spans="1:5" x14ac:dyDescent="0.15">
      <c r="A167" s="179" t="s">
        <v>247</v>
      </c>
      <c r="B167" s="180" t="s">
        <v>733</v>
      </c>
      <c r="C167" s="180" t="s">
        <v>823</v>
      </c>
      <c r="D167" s="180" t="s">
        <v>563</v>
      </c>
    </row>
    <row r="168" spans="1:5" x14ac:dyDescent="0.15">
      <c r="A168" s="179" t="s">
        <v>923</v>
      </c>
      <c r="B168" s="180" t="s">
        <v>924</v>
      </c>
      <c r="C168" s="180" t="s">
        <v>823</v>
      </c>
      <c r="D168" s="180" t="s">
        <v>890</v>
      </c>
    </row>
    <row r="169" spans="1:5" x14ac:dyDescent="0.15">
      <c r="A169" s="179" t="s">
        <v>248</v>
      </c>
      <c r="B169" s="180" t="s">
        <v>554</v>
      </c>
      <c r="C169" s="180" t="s">
        <v>823</v>
      </c>
      <c r="D169" s="180" t="s">
        <v>868</v>
      </c>
    </row>
    <row r="170" spans="1:5" x14ac:dyDescent="0.15">
      <c r="A170" s="179" t="s">
        <v>734</v>
      </c>
      <c r="B170" s="180" t="s">
        <v>554</v>
      </c>
      <c r="C170" s="180" t="s">
        <v>823</v>
      </c>
      <c r="D170" s="180" t="s">
        <v>537</v>
      </c>
    </row>
    <row r="171" spans="1:5" x14ac:dyDescent="0.15">
      <c r="A171" s="179" t="s">
        <v>555</v>
      </c>
      <c r="B171" s="180" t="s">
        <v>556</v>
      </c>
      <c r="C171" s="180" t="s">
        <v>823</v>
      </c>
      <c r="D171" s="180" t="s">
        <v>925</v>
      </c>
    </row>
    <row r="172" spans="1:5" x14ac:dyDescent="0.15">
      <c r="A172" s="179" t="s">
        <v>249</v>
      </c>
      <c r="B172" s="180" t="s">
        <v>250</v>
      </c>
      <c r="C172" s="180" t="s">
        <v>823</v>
      </c>
      <c r="D172" s="180" t="s">
        <v>926</v>
      </c>
    </row>
    <row r="173" spans="1:5" x14ac:dyDescent="0.15">
      <c r="A173" s="179" t="s">
        <v>251</v>
      </c>
      <c r="B173" s="180" t="s">
        <v>252</v>
      </c>
      <c r="C173" s="180" t="s">
        <v>823</v>
      </c>
      <c r="D173" s="180" t="s">
        <v>927</v>
      </c>
    </row>
    <row r="174" spans="1:5" x14ac:dyDescent="0.15">
      <c r="A174" s="179" t="s">
        <v>736</v>
      </c>
      <c r="B174" s="180" t="s">
        <v>253</v>
      </c>
      <c r="C174" s="180" t="s">
        <v>823</v>
      </c>
      <c r="D174" s="180" t="s">
        <v>603</v>
      </c>
    </row>
    <row r="175" spans="1:5" x14ac:dyDescent="0.15">
      <c r="A175" s="179" t="s">
        <v>738</v>
      </c>
      <c r="B175" s="180" t="s">
        <v>739</v>
      </c>
      <c r="C175" s="180" t="s">
        <v>823</v>
      </c>
      <c r="D175" s="180" t="s">
        <v>928</v>
      </c>
    </row>
    <row r="176" spans="1:5" x14ac:dyDescent="0.15">
      <c r="A176" s="179" t="s">
        <v>254</v>
      </c>
      <c r="B176" s="180" t="s">
        <v>557</v>
      </c>
      <c r="C176" s="180" t="s">
        <v>823</v>
      </c>
      <c r="D176" s="180" t="s">
        <v>905</v>
      </c>
    </row>
    <row r="177" spans="1:5" x14ac:dyDescent="0.15">
      <c r="A177" s="179" t="s">
        <v>255</v>
      </c>
      <c r="B177" s="180" t="s">
        <v>558</v>
      </c>
      <c r="C177" s="180" t="s">
        <v>823</v>
      </c>
      <c r="D177" s="180" t="s">
        <v>929</v>
      </c>
    </row>
    <row r="178" spans="1:5" x14ac:dyDescent="0.15">
      <c r="A178" s="179" t="s">
        <v>740</v>
      </c>
      <c r="B178" s="180" t="s">
        <v>256</v>
      </c>
      <c r="C178" s="180" t="s">
        <v>823</v>
      </c>
      <c r="D178" s="180" t="s">
        <v>930</v>
      </c>
    </row>
    <row r="179" spans="1:5" x14ac:dyDescent="0.15">
      <c r="A179" s="179" t="s">
        <v>1112</v>
      </c>
      <c r="B179" s="184" t="s">
        <v>1113</v>
      </c>
      <c r="C179" s="180" t="s">
        <v>823</v>
      </c>
      <c r="D179" s="184" t="s">
        <v>813</v>
      </c>
    </row>
    <row r="180" spans="1:5" x14ac:dyDescent="0.15">
      <c r="A180" s="179" t="s">
        <v>559</v>
      </c>
      <c r="B180" s="180" t="s">
        <v>560</v>
      </c>
      <c r="C180" s="180" t="s">
        <v>823</v>
      </c>
      <c r="D180" s="180" t="s">
        <v>1114</v>
      </c>
    </row>
    <row r="181" spans="1:5" x14ac:dyDescent="0.15">
      <c r="A181" s="179" t="s">
        <v>1118</v>
      </c>
      <c r="B181" s="180" t="s">
        <v>560</v>
      </c>
      <c r="C181" s="180" t="s">
        <v>823</v>
      </c>
      <c r="D181" s="180" t="s">
        <v>610</v>
      </c>
    </row>
    <row r="182" spans="1:5" x14ac:dyDescent="0.15">
      <c r="A182" s="190" t="s">
        <v>1119</v>
      </c>
      <c r="B182" s="58" t="s">
        <v>1121</v>
      </c>
      <c r="C182" s="180" t="s">
        <v>823</v>
      </c>
      <c r="D182" s="58" t="s">
        <v>876</v>
      </c>
      <c r="E182" s="161" t="s">
        <v>1120</v>
      </c>
    </row>
    <row r="183" spans="1:5" x14ac:dyDescent="0.15">
      <c r="A183" s="190" t="s">
        <v>1134</v>
      </c>
      <c r="B183" s="58" t="s">
        <v>1135</v>
      </c>
      <c r="C183" s="180" t="s">
        <v>823</v>
      </c>
      <c r="D183" s="58" t="s">
        <v>1136</v>
      </c>
      <c r="E183" s="161" t="s">
        <v>1137</v>
      </c>
    </row>
    <row r="184" spans="1:5" x14ac:dyDescent="0.15">
      <c r="A184" s="179" t="s">
        <v>741</v>
      </c>
      <c r="B184" s="180" t="s">
        <v>742</v>
      </c>
      <c r="C184" s="180" t="s">
        <v>823</v>
      </c>
      <c r="D184" s="180" t="s">
        <v>931</v>
      </c>
    </row>
    <row r="185" spans="1:5" x14ac:dyDescent="0.15">
      <c r="A185" s="179" t="s">
        <v>257</v>
      </c>
      <c r="B185" s="180" t="s">
        <v>258</v>
      </c>
      <c r="C185" s="180" t="s">
        <v>823</v>
      </c>
      <c r="D185" s="180" t="s">
        <v>878</v>
      </c>
    </row>
    <row r="186" spans="1:5" x14ac:dyDescent="0.15">
      <c r="A186" s="179" t="s">
        <v>932</v>
      </c>
      <c r="B186" s="180" t="s">
        <v>933</v>
      </c>
      <c r="C186" s="180" t="s">
        <v>823</v>
      </c>
      <c r="D186" s="180" t="s">
        <v>857</v>
      </c>
    </row>
    <row r="187" spans="1:5" x14ac:dyDescent="0.15">
      <c r="A187" s="179" t="s">
        <v>934</v>
      </c>
      <c r="B187" s="180" t="s">
        <v>933</v>
      </c>
      <c r="C187" s="180" t="s">
        <v>823</v>
      </c>
      <c r="D187" s="180" t="s">
        <v>935</v>
      </c>
      <c r="E187" s="160"/>
    </row>
    <row r="188" spans="1:5" x14ac:dyDescent="0.15">
      <c r="A188" s="179" t="s">
        <v>936</v>
      </c>
      <c r="B188" s="180" t="s">
        <v>937</v>
      </c>
      <c r="C188" s="180" t="s">
        <v>823</v>
      </c>
      <c r="D188" s="180" t="s">
        <v>938</v>
      </c>
    </row>
    <row r="189" spans="1:5" x14ac:dyDescent="0.15">
      <c r="A189" s="179" t="s">
        <v>939</v>
      </c>
      <c r="B189" s="180" t="s">
        <v>937</v>
      </c>
      <c r="C189" s="180" t="s">
        <v>823</v>
      </c>
      <c r="D189" s="180" t="s">
        <v>940</v>
      </c>
    </row>
    <row r="190" spans="1:5" x14ac:dyDescent="0.15">
      <c r="A190" s="179" t="s">
        <v>941</v>
      </c>
      <c r="B190" s="180" t="s">
        <v>942</v>
      </c>
      <c r="C190" s="180" t="s">
        <v>823</v>
      </c>
      <c r="D190" s="180" t="s">
        <v>849</v>
      </c>
    </row>
    <row r="191" spans="1:5" x14ac:dyDescent="0.15">
      <c r="A191" s="179" t="s">
        <v>943</v>
      </c>
      <c r="B191" s="180" t="s">
        <v>942</v>
      </c>
      <c r="C191" s="180" t="s">
        <v>823</v>
      </c>
      <c r="D191" s="180" t="s">
        <v>872</v>
      </c>
    </row>
    <row r="192" spans="1:5" x14ac:dyDescent="0.15">
      <c r="A192" s="179" t="s">
        <v>259</v>
      </c>
      <c r="B192" s="180" t="s">
        <v>944</v>
      </c>
      <c r="C192" s="180" t="s">
        <v>823</v>
      </c>
      <c r="D192" s="180" t="s">
        <v>945</v>
      </c>
    </row>
    <row r="193" spans="1:5" x14ac:dyDescent="0.15">
      <c r="A193" s="179" t="s">
        <v>260</v>
      </c>
      <c r="B193" s="180" t="s">
        <v>944</v>
      </c>
      <c r="C193" s="180" t="s">
        <v>823</v>
      </c>
      <c r="D193" s="180" t="s">
        <v>946</v>
      </c>
    </row>
    <row r="194" spans="1:5" x14ac:dyDescent="0.15">
      <c r="A194" s="179" t="s">
        <v>261</v>
      </c>
      <c r="B194" s="180" t="s">
        <v>262</v>
      </c>
      <c r="C194" s="180" t="s">
        <v>823</v>
      </c>
      <c r="D194" s="180" t="s">
        <v>907</v>
      </c>
    </row>
    <row r="195" spans="1:5" x14ac:dyDescent="0.15">
      <c r="A195" s="179" t="s">
        <v>263</v>
      </c>
      <c r="B195" s="180" t="s">
        <v>264</v>
      </c>
      <c r="C195" s="180" t="s">
        <v>823</v>
      </c>
      <c r="D195" s="180" t="s">
        <v>947</v>
      </c>
      <c r="E195" s="22"/>
    </row>
    <row r="196" spans="1:5" x14ac:dyDescent="0.15">
      <c r="A196" s="179" t="s">
        <v>265</v>
      </c>
      <c r="B196" s="180" t="s">
        <v>266</v>
      </c>
      <c r="C196" s="180" t="s">
        <v>823</v>
      </c>
      <c r="D196" s="180" t="s">
        <v>711</v>
      </c>
    </row>
    <row r="197" spans="1:5" x14ac:dyDescent="0.15">
      <c r="A197" s="179" t="s">
        <v>948</v>
      </c>
      <c r="B197" s="180" t="s">
        <v>267</v>
      </c>
      <c r="C197" s="180" t="s">
        <v>823</v>
      </c>
      <c r="D197" s="180" t="s">
        <v>949</v>
      </c>
    </row>
    <row r="198" spans="1:5" x14ac:dyDescent="0.15">
      <c r="A198" s="179" t="s">
        <v>268</v>
      </c>
      <c r="B198" s="180" t="s">
        <v>269</v>
      </c>
      <c r="C198" s="180" t="s">
        <v>823</v>
      </c>
      <c r="D198" s="180" t="s">
        <v>950</v>
      </c>
    </row>
    <row r="199" spans="1:5" x14ac:dyDescent="0.15">
      <c r="A199" s="179" t="s">
        <v>270</v>
      </c>
      <c r="B199" s="180" t="s">
        <v>561</v>
      </c>
      <c r="C199" s="180" t="s">
        <v>823</v>
      </c>
      <c r="D199" s="180" t="s">
        <v>951</v>
      </c>
    </row>
    <row r="200" spans="1:5" x14ac:dyDescent="0.15">
      <c r="A200" s="179" t="s">
        <v>952</v>
      </c>
      <c r="B200" s="180" t="s">
        <v>953</v>
      </c>
      <c r="C200" s="180" t="s">
        <v>823</v>
      </c>
      <c r="D200" s="180" t="s">
        <v>693</v>
      </c>
    </row>
    <row r="201" spans="1:5" x14ac:dyDescent="0.15">
      <c r="A201" s="179" t="s">
        <v>954</v>
      </c>
      <c r="B201" s="180" t="s">
        <v>953</v>
      </c>
      <c r="C201" s="180" t="s">
        <v>823</v>
      </c>
      <c r="D201" s="180" t="s">
        <v>694</v>
      </c>
    </row>
    <row r="202" spans="1:5" x14ac:dyDescent="0.15">
      <c r="A202" s="179" t="s">
        <v>271</v>
      </c>
      <c r="B202" s="180" t="s">
        <v>272</v>
      </c>
      <c r="C202" s="180" t="s">
        <v>823</v>
      </c>
      <c r="D202" s="180" t="s">
        <v>955</v>
      </c>
    </row>
    <row r="203" spans="1:5" x14ac:dyDescent="0.15">
      <c r="A203" s="179" t="s">
        <v>273</v>
      </c>
      <c r="B203" s="180" t="s">
        <v>272</v>
      </c>
      <c r="C203" s="180" t="s">
        <v>823</v>
      </c>
      <c r="D203" s="180" t="s">
        <v>956</v>
      </c>
    </row>
    <row r="204" spans="1:5" x14ac:dyDescent="0.15">
      <c r="A204" s="179" t="s">
        <v>274</v>
      </c>
      <c r="B204" s="180" t="s">
        <v>272</v>
      </c>
      <c r="C204" s="180" t="s">
        <v>823</v>
      </c>
      <c r="D204" s="180" t="s">
        <v>957</v>
      </c>
    </row>
    <row r="205" spans="1:5" x14ac:dyDescent="0.15">
      <c r="A205" s="179" t="s">
        <v>275</v>
      </c>
      <c r="B205" s="180" t="s">
        <v>276</v>
      </c>
      <c r="C205" s="180" t="s">
        <v>823</v>
      </c>
      <c r="D205" s="180" t="s">
        <v>958</v>
      </c>
    </row>
    <row r="206" spans="1:5" x14ac:dyDescent="0.15">
      <c r="A206" s="179" t="s">
        <v>277</v>
      </c>
      <c r="B206" s="180" t="s">
        <v>562</v>
      </c>
      <c r="C206" s="180" t="s">
        <v>823</v>
      </c>
      <c r="D206" s="180" t="s">
        <v>909</v>
      </c>
    </row>
    <row r="207" spans="1:5" x14ac:dyDescent="0.15">
      <c r="A207" s="179" t="s">
        <v>278</v>
      </c>
      <c r="B207" s="180" t="s">
        <v>959</v>
      </c>
      <c r="C207" s="180" t="s">
        <v>823</v>
      </c>
      <c r="D207" s="180" t="s">
        <v>891</v>
      </c>
    </row>
    <row r="208" spans="1:5" x14ac:dyDescent="0.15">
      <c r="A208" s="179" t="s">
        <v>279</v>
      </c>
      <c r="B208" s="180" t="s">
        <v>280</v>
      </c>
      <c r="C208" s="180" t="s">
        <v>823</v>
      </c>
      <c r="D208" s="180" t="s">
        <v>858</v>
      </c>
    </row>
    <row r="209" spans="1:6" x14ac:dyDescent="0.15">
      <c r="A209" s="179" t="s">
        <v>281</v>
      </c>
      <c r="B209" s="180" t="s">
        <v>564</v>
      </c>
      <c r="C209" s="180" t="s">
        <v>823</v>
      </c>
      <c r="D209" s="180" t="s">
        <v>896</v>
      </c>
    </row>
    <row r="210" spans="1:6" x14ac:dyDescent="0.15">
      <c r="A210" s="179" t="s">
        <v>282</v>
      </c>
      <c r="B210" s="180" t="s">
        <v>565</v>
      </c>
      <c r="C210" s="180" t="s">
        <v>823</v>
      </c>
      <c r="D210" s="180" t="s">
        <v>960</v>
      </c>
    </row>
    <row r="211" spans="1:6" s="160" customFormat="1" x14ac:dyDescent="0.15">
      <c r="A211" s="179" t="s">
        <v>566</v>
      </c>
      <c r="B211" s="180" t="s">
        <v>567</v>
      </c>
      <c r="C211" s="180" t="s">
        <v>823</v>
      </c>
      <c r="D211" s="180" t="s">
        <v>961</v>
      </c>
    </row>
    <row r="212" spans="1:6" x14ac:dyDescent="0.15">
      <c r="A212" s="179" t="s">
        <v>283</v>
      </c>
      <c r="B212" s="180" t="s">
        <v>284</v>
      </c>
      <c r="C212" s="180" t="s">
        <v>823</v>
      </c>
      <c r="D212" s="180" t="s">
        <v>681</v>
      </c>
    </row>
    <row r="213" spans="1:6" x14ac:dyDescent="0.15">
      <c r="A213" s="179" t="s">
        <v>285</v>
      </c>
      <c r="B213" s="180" t="s">
        <v>286</v>
      </c>
      <c r="C213" s="180" t="s">
        <v>823</v>
      </c>
      <c r="D213" s="180" t="s">
        <v>895</v>
      </c>
    </row>
    <row r="214" spans="1:6" x14ac:dyDescent="0.15">
      <c r="A214" s="179" t="s">
        <v>287</v>
      </c>
      <c r="B214" s="180" t="s">
        <v>568</v>
      </c>
      <c r="C214" s="180" t="s">
        <v>823</v>
      </c>
      <c r="D214" s="180" t="s">
        <v>962</v>
      </c>
    </row>
    <row r="215" spans="1:6" x14ac:dyDescent="0.15">
      <c r="A215" s="179" t="s">
        <v>288</v>
      </c>
      <c r="B215" s="180" t="s">
        <v>289</v>
      </c>
      <c r="C215" s="180" t="s">
        <v>823</v>
      </c>
      <c r="D215" s="180" t="s">
        <v>537</v>
      </c>
    </row>
    <row r="216" spans="1:6" x14ac:dyDescent="0.15">
      <c r="A216" s="179" t="s">
        <v>290</v>
      </c>
      <c r="B216" s="180" t="s">
        <v>291</v>
      </c>
      <c r="C216" s="180" t="s">
        <v>823</v>
      </c>
      <c r="D216" s="180" t="s">
        <v>563</v>
      </c>
    </row>
    <row r="217" spans="1:6" x14ac:dyDescent="0.15">
      <c r="A217" s="179" t="s">
        <v>963</v>
      </c>
      <c r="B217" s="180" t="s">
        <v>964</v>
      </c>
      <c r="C217" s="180" t="s">
        <v>823</v>
      </c>
      <c r="D217" s="180" t="s">
        <v>903</v>
      </c>
    </row>
    <row r="218" spans="1:6" x14ac:dyDescent="0.15">
      <c r="A218" s="179" t="s">
        <v>569</v>
      </c>
      <c r="B218" s="180" t="s">
        <v>570</v>
      </c>
      <c r="C218" s="180" t="s">
        <v>823</v>
      </c>
      <c r="D218" s="180" t="s">
        <v>676</v>
      </c>
    </row>
    <row r="219" spans="1:6" x14ac:dyDescent="0.15">
      <c r="A219" s="179" t="s">
        <v>746</v>
      </c>
      <c r="B219" s="180" t="s">
        <v>747</v>
      </c>
      <c r="C219" s="180" t="s">
        <v>823</v>
      </c>
      <c r="D219" s="180" t="s">
        <v>906</v>
      </c>
      <c r="F219" s="62"/>
    </row>
    <row r="220" spans="1:6" x14ac:dyDescent="0.15">
      <c r="A220" s="179" t="s">
        <v>571</v>
      </c>
      <c r="B220" s="180" t="s">
        <v>572</v>
      </c>
      <c r="C220" s="180" t="s">
        <v>823</v>
      </c>
      <c r="D220" s="180" t="s">
        <v>851</v>
      </c>
    </row>
    <row r="221" spans="1:6" x14ac:dyDescent="0.15">
      <c r="A221" s="179" t="s">
        <v>573</v>
      </c>
      <c r="B221" s="180" t="s">
        <v>574</v>
      </c>
      <c r="C221" s="180" t="s">
        <v>823</v>
      </c>
      <c r="D221" s="180" t="s">
        <v>922</v>
      </c>
    </row>
    <row r="222" spans="1:6" x14ac:dyDescent="0.15">
      <c r="A222" s="179" t="s">
        <v>750</v>
      </c>
      <c r="B222" s="180" t="s">
        <v>574</v>
      </c>
      <c r="C222" s="180" t="s">
        <v>823</v>
      </c>
      <c r="D222" s="180" t="s">
        <v>931</v>
      </c>
    </row>
    <row r="223" spans="1:6" x14ac:dyDescent="0.15">
      <c r="A223" s="179" t="s">
        <v>752</v>
      </c>
      <c r="B223" s="180" t="s">
        <v>753</v>
      </c>
      <c r="C223" s="180" t="s">
        <v>823</v>
      </c>
      <c r="D223" s="180" t="s">
        <v>553</v>
      </c>
    </row>
    <row r="224" spans="1:6" x14ac:dyDescent="0.15">
      <c r="A224" s="179" t="s">
        <v>754</v>
      </c>
      <c r="B224" s="180" t="s">
        <v>753</v>
      </c>
      <c r="C224" s="180" t="s">
        <v>823</v>
      </c>
      <c r="D224" s="180" t="s">
        <v>547</v>
      </c>
    </row>
    <row r="225" spans="1:5" x14ac:dyDescent="0.15">
      <c r="A225" s="179" t="s">
        <v>292</v>
      </c>
      <c r="B225" s="180" t="s">
        <v>293</v>
      </c>
      <c r="C225" s="180" t="s">
        <v>823</v>
      </c>
      <c r="D225" s="180" t="s">
        <v>835</v>
      </c>
    </row>
    <row r="226" spans="1:5" x14ac:dyDescent="0.15">
      <c r="A226" s="179" t="s">
        <v>755</v>
      </c>
      <c r="B226" s="180" t="s">
        <v>293</v>
      </c>
      <c r="C226" s="180" t="s">
        <v>823</v>
      </c>
      <c r="D226" s="180" t="s">
        <v>611</v>
      </c>
    </row>
    <row r="227" spans="1:5" x14ac:dyDescent="0.15">
      <c r="A227" s="179" t="s">
        <v>294</v>
      </c>
      <c r="B227" s="180" t="s">
        <v>295</v>
      </c>
      <c r="C227" s="180" t="s">
        <v>823</v>
      </c>
      <c r="D227" s="180" t="s">
        <v>601</v>
      </c>
    </row>
    <row r="228" spans="1:5" x14ac:dyDescent="0.15">
      <c r="A228" s="179" t="s">
        <v>756</v>
      </c>
      <c r="B228" s="180" t="s">
        <v>295</v>
      </c>
      <c r="C228" s="180" t="s">
        <v>823</v>
      </c>
      <c r="D228" s="180" t="s">
        <v>965</v>
      </c>
    </row>
    <row r="229" spans="1:5" x14ac:dyDescent="0.15">
      <c r="A229" s="179" t="s">
        <v>575</v>
      </c>
      <c r="B229" s="180" t="s">
        <v>576</v>
      </c>
      <c r="C229" s="180" t="s">
        <v>823</v>
      </c>
      <c r="D229" s="180" t="s">
        <v>676</v>
      </c>
    </row>
    <row r="230" spans="1:5" x14ac:dyDescent="0.15">
      <c r="A230" s="179" t="s">
        <v>757</v>
      </c>
      <c r="B230" s="180" t="s">
        <v>576</v>
      </c>
      <c r="C230" s="180" t="s">
        <v>823</v>
      </c>
      <c r="D230" s="180" t="s">
        <v>966</v>
      </c>
    </row>
    <row r="231" spans="1:5" x14ac:dyDescent="0.15">
      <c r="A231" s="179" t="s">
        <v>296</v>
      </c>
      <c r="B231" s="180" t="s">
        <v>758</v>
      </c>
      <c r="C231" s="180" t="s">
        <v>823</v>
      </c>
      <c r="D231" s="180" t="s">
        <v>906</v>
      </c>
      <c r="E231" s="160"/>
    </row>
    <row r="232" spans="1:5" x14ac:dyDescent="0.15">
      <c r="A232" s="179" t="s">
        <v>297</v>
      </c>
      <c r="B232" s="180" t="s">
        <v>577</v>
      </c>
      <c r="C232" s="180" t="s">
        <v>823</v>
      </c>
      <c r="D232" s="180" t="s">
        <v>634</v>
      </c>
    </row>
    <row r="233" spans="1:5" x14ac:dyDescent="0.15">
      <c r="A233" s="179" t="s">
        <v>298</v>
      </c>
      <c r="B233" s="180" t="s">
        <v>299</v>
      </c>
      <c r="C233" s="180" t="s">
        <v>823</v>
      </c>
      <c r="D233" s="180" t="s">
        <v>967</v>
      </c>
      <c r="E233" s="160"/>
    </row>
    <row r="234" spans="1:5" x14ac:dyDescent="0.15">
      <c r="A234" s="179" t="s">
        <v>300</v>
      </c>
      <c r="B234" s="180" t="s">
        <v>578</v>
      </c>
      <c r="C234" s="180" t="s">
        <v>823</v>
      </c>
      <c r="D234" s="180" t="s">
        <v>935</v>
      </c>
    </row>
    <row r="235" spans="1:5" x14ac:dyDescent="0.15">
      <c r="A235" s="179" t="s">
        <v>301</v>
      </c>
      <c r="B235" s="180" t="s">
        <v>302</v>
      </c>
      <c r="C235" s="180" t="s">
        <v>823</v>
      </c>
      <c r="D235" s="180" t="s">
        <v>968</v>
      </c>
    </row>
    <row r="236" spans="1:5" x14ac:dyDescent="0.15">
      <c r="A236" s="179" t="s">
        <v>580</v>
      </c>
      <c r="B236" s="180" t="s">
        <v>302</v>
      </c>
      <c r="C236" s="180" t="s">
        <v>823</v>
      </c>
      <c r="D236" s="180" t="s">
        <v>969</v>
      </c>
    </row>
    <row r="237" spans="1:5" x14ac:dyDescent="0.15">
      <c r="A237" s="179" t="s">
        <v>303</v>
      </c>
      <c r="B237" s="180" t="s">
        <v>304</v>
      </c>
      <c r="C237" s="180" t="s">
        <v>823</v>
      </c>
      <c r="D237" s="180" t="s">
        <v>970</v>
      </c>
    </row>
    <row r="238" spans="1:5" x14ac:dyDescent="0.15">
      <c r="A238" s="179" t="s">
        <v>305</v>
      </c>
      <c r="B238" s="180" t="s">
        <v>581</v>
      </c>
      <c r="C238" s="180" t="s">
        <v>823</v>
      </c>
      <c r="D238" s="180" t="s">
        <v>744</v>
      </c>
    </row>
    <row r="239" spans="1:5" x14ac:dyDescent="0.15">
      <c r="A239" s="179" t="s">
        <v>306</v>
      </c>
      <c r="B239" s="180" t="s">
        <v>581</v>
      </c>
      <c r="C239" s="180" t="s">
        <v>823</v>
      </c>
      <c r="D239" s="180" t="s">
        <v>879</v>
      </c>
    </row>
    <row r="240" spans="1:5" x14ac:dyDescent="0.15">
      <c r="A240" s="179" t="s">
        <v>307</v>
      </c>
      <c r="B240" s="180" t="s">
        <v>760</v>
      </c>
      <c r="C240" s="180" t="s">
        <v>823</v>
      </c>
      <c r="D240" s="180" t="s">
        <v>889</v>
      </c>
    </row>
    <row r="241" spans="1:5" x14ac:dyDescent="0.15">
      <c r="A241" s="179" t="s">
        <v>308</v>
      </c>
      <c r="B241" s="180" t="s">
        <v>309</v>
      </c>
      <c r="C241" s="180" t="s">
        <v>823</v>
      </c>
      <c r="D241" s="180" t="s">
        <v>790</v>
      </c>
    </row>
    <row r="242" spans="1:5" x14ac:dyDescent="0.15">
      <c r="A242" s="179" t="s">
        <v>310</v>
      </c>
      <c r="B242" s="180" t="s">
        <v>309</v>
      </c>
      <c r="C242" s="180" t="s">
        <v>823</v>
      </c>
      <c r="D242" s="180" t="s">
        <v>888</v>
      </c>
    </row>
    <row r="243" spans="1:5" x14ac:dyDescent="0.15">
      <c r="A243" s="179" t="s">
        <v>311</v>
      </c>
      <c r="B243" s="180" t="s">
        <v>582</v>
      </c>
      <c r="C243" s="180" t="s">
        <v>823</v>
      </c>
      <c r="D243" s="180" t="s">
        <v>610</v>
      </c>
    </row>
    <row r="244" spans="1:5" x14ac:dyDescent="0.15">
      <c r="A244" s="179" t="s">
        <v>583</v>
      </c>
      <c r="B244" s="180" t="s">
        <v>971</v>
      </c>
      <c r="C244" s="180" t="s">
        <v>823</v>
      </c>
      <c r="D244" s="180" t="s">
        <v>745</v>
      </c>
    </row>
    <row r="245" spans="1:5" x14ac:dyDescent="0.15">
      <c r="A245" s="179" t="s">
        <v>312</v>
      </c>
      <c r="B245" s="180" t="s">
        <v>313</v>
      </c>
      <c r="C245" s="180" t="s">
        <v>823</v>
      </c>
      <c r="D245" s="180" t="s">
        <v>972</v>
      </c>
    </row>
    <row r="246" spans="1:5" x14ac:dyDescent="0.15">
      <c r="A246" s="179" t="s">
        <v>314</v>
      </c>
      <c r="B246" s="180" t="s">
        <v>313</v>
      </c>
      <c r="C246" s="180" t="s">
        <v>823</v>
      </c>
      <c r="D246" s="180" t="s">
        <v>926</v>
      </c>
    </row>
    <row r="247" spans="1:5" x14ac:dyDescent="0.15">
      <c r="A247" s="179" t="s">
        <v>315</v>
      </c>
      <c r="B247" s="180" t="s">
        <v>316</v>
      </c>
      <c r="C247" s="180" t="s">
        <v>823</v>
      </c>
      <c r="D247" s="180" t="s">
        <v>683</v>
      </c>
    </row>
    <row r="248" spans="1:5" x14ac:dyDescent="0.15">
      <c r="A248" s="179" t="s">
        <v>317</v>
      </c>
      <c r="B248" s="180" t="s">
        <v>584</v>
      </c>
      <c r="C248" s="180" t="s">
        <v>823</v>
      </c>
      <c r="D248" s="180" t="s">
        <v>973</v>
      </c>
    </row>
    <row r="249" spans="1:5" x14ac:dyDescent="0.15">
      <c r="A249" s="179" t="s">
        <v>585</v>
      </c>
      <c r="B249" s="180" t="s">
        <v>762</v>
      </c>
      <c r="C249" s="180" t="s">
        <v>823</v>
      </c>
      <c r="D249" s="180" t="s">
        <v>537</v>
      </c>
    </row>
    <row r="250" spans="1:5" x14ac:dyDescent="0.15">
      <c r="A250" s="179" t="s">
        <v>318</v>
      </c>
      <c r="B250" s="180" t="s">
        <v>319</v>
      </c>
      <c r="C250" s="180" t="s">
        <v>823</v>
      </c>
      <c r="D250" s="180" t="s">
        <v>946</v>
      </c>
    </row>
    <row r="251" spans="1:5" x14ac:dyDescent="0.15">
      <c r="A251" s="179" t="s">
        <v>974</v>
      </c>
      <c r="B251" s="180" t="s">
        <v>975</v>
      </c>
      <c r="C251" s="180" t="s">
        <v>823</v>
      </c>
      <c r="D251" s="180" t="s">
        <v>683</v>
      </c>
      <c r="E251" s="163"/>
    </row>
    <row r="252" spans="1:5" x14ac:dyDescent="0.15">
      <c r="A252" s="179" t="s">
        <v>320</v>
      </c>
      <c r="B252" s="180" t="s">
        <v>321</v>
      </c>
      <c r="C252" s="180" t="s">
        <v>823</v>
      </c>
      <c r="D252" s="180" t="s">
        <v>871</v>
      </c>
    </row>
    <row r="253" spans="1:5" x14ac:dyDescent="0.15">
      <c r="A253" s="179" t="s">
        <v>322</v>
      </c>
      <c r="B253" s="180" t="s">
        <v>323</v>
      </c>
      <c r="C253" s="180" t="s">
        <v>823</v>
      </c>
      <c r="D253" s="180" t="s">
        <v>976</v>
      </c>
    </row>
    <row r="254" spans="1:5" x14ac:dyDescent="0.15">
      <c r="A254" s="179" t="s">
        <v>763</v>
      </c>
      <c r="B254" s="180" t="s">
        <v>323</v>
      </c>
      <c r="C254" s="180" t="s">
        <v>823</v>
      </c>
      <c r="D254" s="180" t="s">
        <v>603</v>
      </c>
      <c r="E254" s="160"/>
    </row>
    <row r="255" spans="1:5" x14ac:dyDescent="0.15">
      <c r="A255" s="179" t="s">
        <v>324</v>
      </c>
      <c r="B255" s="184" t="s">
        <v>1146</v>
      </c>
      <c r="C255" s="180" t="s">
        <v>823</v>
      </c>
      <c r="D255" s="184" t="s">
        <v>1147</v>
      </c>
      <c r="E255" s="161" t="s">
        <v>1148</v>
      </c>
    </row>
    <row r="256" spans="1:5" x14ac:dyDescent="0.15">
      <c r="A256" s="179" t="s">
        <v>977</v>
      </c>
      <c r="B256" s="180" t="s">
        <v>978</v>
      </c>
      <c r="C256" s="180" t="s">
        <v>823</v>
      </c>
      <c r="D256" s="180" t="s">
        <v>979</v>
      </c>
    </row>
    <row r="257" spans="1:5" s="160" customFormat="1" x14ac:dyDescent="0.15">
      <c r="A257" s="179" t="s">
        <v>325</v>
      </c>
      <c r="B257" s="180" t="s">
        <v>586</v>
      </c>
      <c r="C257" s="180" t="s">
        <v>823</v>
      </c>
      <c r="D257" s="180" t="s">
        <v>730</v>
      </c>
    </row>
    <row r="258" spans="1:5" x14ac:dyDescent="0.15">
      <c r="A258" s="179" t="s">
        <v>764</v>
      </c>
      <c r="B258" s="180" t="s">
        <v>765</v>
      </c>
      <c r="C258" s="180" t="s">
        <v>823</v>
      </c>
      <c r="D258" s="180" t="s">
        <v>913</v>
      </c>
    </row>
    <row r="259" spans="1:5" x14ac:dyDescent="0.15">
      <c r="A259" s="179" t="s">
        <v>587</v>
      </c>
      <c r="B259" s="180" t="s">
        <v>588</v>
      </c>
      <c r="C259" s="180" t="s">
        <v>823</v>
      </c>
      <c r="D259" s="180" t="s">
        <v>980</v>
      </c>
      <c r="E259" s="161"/>
    </row>
    <row r="260" spans="1:5" x14ac:dyDescent="0.15">
      <c r="A260" s="179" t="s">
        <v>766</v>
      </c>
      <c r="B260" s="180" t="s">
        <v>981</v>
      </c>
      <c r="C260" s="180" t="s">
        <v>823</v>
      </c>
      <c r="D260" s="180" t="s">
        <v>982</v>
      </c>
    </row>
    <row r="261" spans="1:5" x14ac:dyDescent="0.15">
      <c r="A261" s="179" t="s">
        <v>767</v>
      </c>
      <c r="B261" s="180" t="s">
        <v>768</v>
      </c>
      <c r="C261" s="180" t="s">
        <v>823</v>
      </c>
      <c r="D261" s="180" t="s">
        <v>897</v>
      </c>
    </row>
    <row r="262" spans="1:5" x14ac:dyDescent="0.15">
      <c r="A262" s="179" t="s">
        <v>326</v>
      </c>
      <c r="B262" s="180" t="s">
        <v>327</v>
      </c>
      <c r="C262" s="180" t="s">
        <v>823</v>
      </c>
      <c r="D262" s="180" t="s">
        <v>972</v>
      </c>
    </row>
    <row r="263" spans="1:5" x14ac:dyDescent="0.15">
      <c r="A263" s="179" t="s">
        <v>328</v>
      </c>
      <c r="B263" s="180" t="s">
        <v>329</v>
      </c>
      <c r="C263" s="180" t="s">
        <v>823</v>
      </c>
      <c r="D263" s="180" t="s">
        <v>621</v>
      </c>
      <c r="E263" s="22"/>
    </row>
    <row r="264" spans="1:5" x14ac:dyDescent="0.15">
      <c r="A264" s="179" t="s">
        <v>330</v>
      </c>
      <c r="B264" s="180" t="s">
        <v>589</v>
      </c>
      <c r="C264" s="180" t="s">
        <v>823</v>
      </c>
      <c r="D264" s="180" t="s">
        <v>983</v>
      </c>
    </row>
    <row r="265" spans="1:5" x14ac:dyDescent="0.15">
      <c r="A265" s="179" t="s">
        <v>331</v>
      </c>
      <c r="B265" s="180" t="s">
        <v>769</v>
      </c>
      <c r="C265" s="180" t="s">
        <v>823</v>
      </c>
      <c r="D265" s="180" t="s">
        <v>761</v>
      </c>
    </row>
    <row r="266" spans="1:5" x14ac:dyDescent="0.15">
      <c r="A266" s="179" t="s">
        <v>590</v>
      </c>
      <c r="B266" s="180" t="s">
        <v>984</v>
      </c>
      <c r="C266" s="180" t="s">
        <v>823</v>
      </c>
      <c r="D266" s="180" t="s">
        <v>985</v>
      </c>
    </row>
    <row r="267" spans="1:5" x14ac:dyDescent="0.15">
      <c r="A267" s="179" t="s">
        <v>659</v>
      </c>
      <c r="B267" s="180" t="s">
        <v>984</v>
      </c>
      <c r="C267" s="180" t="s">
        <v>823</v>
      </c>
      <c r="D267" s="180" t="s">
        <v>529</v>
      </c>
    </row>
    <row r="268" spans="1:5" x14ac:dyDescent="0.15">
      <c r="A268" s="179" t="s">
        <v>770</v>
      </c>
      <c r="B268" s="180" t="s">
        <v>588</v>
      </c>
      <c r="C268" s="180" t="s">
        <v>823</v>
      </c>
      <c r="D268" s="180" t="s">
        <v>791</v>
      </c>
    </row>
    <row r="269" spans="1:5" x14ac:dyDescent="0.15">
      <c r="A269" s="179" t="s">
        <v>771</v>
      </c>
      <c r="B269" s="180" t="s">
        <v>588</v>
      </c>
      <c r="C269" s="180" t="s">
        <v>823</v>
      </c>
      <c r="D269" s="180" t="s">
        <v>973</v>
      </c>
    </row>
    <row r="270" spans="1:5" x14ac:dyDescent="0.15">
      <c r="A270" s="179" t="s">
        <v>986</v>
      </c>
      <c r="B270" s="180" t="s">
        <v>987</v>
      </c>
      <c r="C270" s="180" t="s">
        <v>823</v>
      </c>
      <c r="D270" s="180" t="s">
        <v>988</v>
      </c>
    </row>
    <row r="271" spans="1:5" x14ac:dyDescent="0.15">
      <c r="A271" s="179" t="s">
        <v>989</v>
      </c>
      <c r="B271" s="180" t="s">
        <v>990</v>
      </c>
      <c r="C271" s="180" t="s">
        <v>823</v>
      </c>
      <c r="D271" s="180" t="s">
        <v>991</v>
      </c>
    </row>
    <row r="272" spans="1:5" x14ac:dyDescent="0.15">
      <c r="A272" s="179" t="s">
        <v>992</v>
      </c>
      <c r="B272" s="180" t="s">
        <v>993</v>
      </c>
      <c r="C272" s="180" t="s">
        <v>823</v>
      </c>
      <c r="D272" s="180" t="s">
        <v>994</v>
      </c>
      <c r="E272" s="160"/>
    </row>
    <row r="273" spans="1:5" x14ac:dyDescent="0.15">
      <c r="A273" s="179" t="s">
        <v>332</v>
      </c>
      <c r="B273" s="180" t="s">
        <v>657</v>
      </c>
      <c r="C273" s="180" t="s">
        <v>823</v>
      </c>
      <c r="D273" s="180" t="s">
        <v>536</v>
      </c>
    </row>
    <row r="274" spans="1:5" x14ac:dyDescent="0.15">
      <c r="A274" s="179" t="s">
        <v>333</v>
      </c>
      <c r="B274" s="180" t="s">
        <v>334</v>
      </c>
      <c r="C274" s="180" t="s">
        <v>823</v>
      </c>
      <c r="D274" s="180" t="s">
        <v>838</v>
      </c>
    </row>
    <row r="275" spans="1:5" x14ac:dyDescent="0.15">
      <c r="A275" s="179" t="s">
        <v>335</v>
      </c>
      <c r="B275" s="180" t="s">
        <v>995</v>
      </c>
      <c r="C275" s="180" t="s">
        <v>823</v>
      </c>
      <c r="D275" s="180" t="s">
        <v>683</v>
      </c>
    </row>
    <row r="276" spans="1:5" x14ac:dyDescent="0.15">
      <c r="A276" s="179" t="s">
        <v>336</v>
      </c>
      <c r="B276" s="180" t="s">
        <v>772</v>
      </c>
      <c r="C276" s="180" t="s">
        <v>823</v>
      </c>
      <c r="D276" s="180" t="s">
        <v>529</v>
      </c>
    </row>
    <row r="277" spans="1:5" x14ac:dyDescent="0.15">
      <c r="A277" s="179" t="s">
        <v>337</v>
      </c>
      <c r="B277" s="180" t="s">
        <v>338</v>
      </c>
      <c r="C277" s="180" t="s">
        <v>823</v>
      </c>
      <c r="D277" s="180" t="s">
        <v>536</v>
      </c>
    </row>
    <row r="278" spans="1:5" x14ac:dyDescent="0.15">
      <c r="A278" s="179" t="s">
        <v>591</v>
      </c>
      <c r="B278" s="180" t="s">
        <v>773</v>
      </c>
      <c r="C278" s="180" t="s">
        <v>823</v>
      </c>
      <c r="D278" s="180" t="s">
        <v>703</v>
      </c>
    </row>
    <row r="279" spans="1:5" x14ac:dyDescent="0.15">
      <c r="A279" s="179" t="s">
        <v>339</v>
      </c>
      <c r="B279" s="180" t="s">
        <v>340</v>
      </c>
      <c r="C279" s="180" t="s">
        <v>823</v>
      </c>
      <c r="D279" s="180" t="s">
        <v>698</v>
      </c>
      <c r="E279" s="160"/>
    </row>
    <row r="280" spans="1:5" x14ac:dyDescent="0.15">
      <c r="A280" s="179" t="s">
        <v>341</v>
      </c>
      <c r="B280" s="180" t="s">
        <v>342</v>
      </c>
      <c r="C280" s="180" t="s">
        <v>823</v>
      </c>
      <c r="D280" s="180" t="s">
        <v>996</v>
      </c>
    </row>
    <row r="281" spans="1:5" x14ac:dyDescent="0.15">
      <c r="A281" s="179" t="s">
        <v>343</v>
      </c>
      <c r="B281" s="180" t="s">
        <v>342</v>
      </c>
      <c r="C281" s="180" t="s">
        <v>823</v>
      </c>
      <c r="D281" s="180" t="s">
        <v>610</v>
      </c>
    </row>
    <row r="282" spans="1:5" x14ac:dyDescent="0.15">
      <c r="A282" s="179" t="s">
        <v>344</v>
      </c>
      <c r="B282" s="180" t="s">
        <v>593</v>
      </c>
      <c r="C282" s="180" t="s">
        <v>823</v>
      </c>
      <c r="D282" s="180" t="s">
        <v>634</v>
      </c>
    </row>
    <row r="283" spans="1:5" x14ac:dyDescent="0.15">
      <c r="A283" s="179" t="s">
        <v>345</v>
      </c>
      <c r="B283" s="180" t="s">
        <v>346</v>
      </c>
      <c r="C283" s="180" t="s">
        <v>823</v>
      </c>
      <c r="D283" s="180" t="s">
        <v>825</v>
      </c>
    </row>
    <row r="284" spans="1:5" x14ac:dyDescent="0.15">
      <c r="A284" s="179" t="s">
        <v>347</v>
      </c>
      <c r="B284" s="180" t="s">
        <v>594</v>
      </c>
      <c r="C284" s="180" t="s">
        <v>823</v>
      </c>
      <c r="D284" s="180" t="s">
        <v>547</v>
      </c>
    </row>
    <row r="285" spans="1:5" x14ac:dyDescent="0.15">
      <c r="A285" s="179" t="s">
        <v>348</v>
      </c>
      <c r="B285" s="180" t="s">
        <v>349</v>
      </c>
      <c r="C285" s="180" t="s">
        <v>823</v>
      </c>
      <c r="D285" s="180" t="s">
        <v>729</v>
      </c>
    </row>
    <row r="286" spans="1:5" x14ac:dyDescent="0.15">
      <c r="A286" s="179" t="s">
        <v>350</v>
      </c>
      <c r="B286" s="180" t="s">
        <v>351</v>
      </c>
      <c r="C286" s="180" t="s">
        <v>823</v>
      </c>
      <c r="D286" s="180" t="s">
        <v>927</v>
      </c>
    </row>
    <row r="287" spans="1:5" x14ac:dyDescent="0.15">
      <c r="A287" s="179" t="s">
        <v>352</v>
      </c>
      <c r="B287" s="180" t="s">
        <v>595</v>
      </c>
      <c r="C287" s="180" t="s">
        <v>823</v>
      </c>
      <c r="D287" s="180" t="s">
        <v>621</v>
      </c>
    </row>
    <row r="288" spans="1:5" x14ac:dyDescent="0.15">
      <c r="A288" s="179" t="s">
        <v>353</v>
      </c>
      <c r="B288" s="180" t="s">
        <v>354</v>
      </c>
      <c r="C288" s="180" t="s">
        <v>823</v>
      </c>
      <c r="D288" s="180" t="s">
        <v>855</v>
      </c>
    </row>
    <row r="289" spans="1:5" x14ac:dyDescent="0.15">
      <c r="A289" s="179" t="s">
        <v>596</v>
      </c>
      <c r="B289" s="180" t="s">
        <v>997</v>
      </c>
      <c r="C289" s="180" t="s">
        <v>823</v>
      </c>
      <c r="D289" s="180" t="s">
        <v>563</v>
      </c>
    </row>
    <row r="290" spans="1:5" x14ac:dyDescent="0.15">
      <c r="A290" s="179" t="s">
        <v>355</v>
      </c>
      <c r="B290" s="180" t="s">
        <v>356</v>
      </c>
      <c r="C290" s="180" t="s">
        <v>823</v>
      </c>
      <c r="D290" s="180" t="s">
        <v>730</v>
      </c>
    </row>
    <row r="291" spans="1:5" x14ac:dyDescent="0.15">
      <c r="A291" s="179" t="s">
        <v>357</v>
      </c>
      <c r="B291" s="180" t="s">
        <v>358</v>
      </c>
      <c r="C291" s="180" t="s">
        <v>823</v>
      </c>
      <c r="D291" s="180" t="s">
        <v>854</v>
      </c>
    </row>
    <row r="292" spans="1:5" x14ac:dyDescent="0.15">
      <c r="A292" s="179" t="s">
        <v>359</v>
      </c>
      <c r="B292" s="180" t="s">
        <v>998</v>
      </c>
      <c r="C292" s="180" t="s">
        <v>823</v>
      </c>
      <c r="D292" s="180" t="s">
        <v>999</v>
      </c>
    </row>
    <row r="293" spans="1:5" x14ac:dyDescent="0.15">
      <c r="A293" s="179" t="s">
        <v>360</v>
      </c>
      <c r="B293" s="180" t="s">
        <v>998</v>
      </c>
      <c r="C293" s="180" t="s">
        <v>823</v>
      </c>
      <c r="D293" s="180" t="s">
        <v>1000</v>
      </c>
    </row>
    <row r="294" spans="1:5" x14ac:dyDescent="0.15">
      <c r="A294" s="179" t="s">
        <v>361</v>
      </c>
      <c r="B294" s="180" t="s">
        <v>598</v>
      </c>
      <c r="C294" s="180" t="s">
        <v>823</v>
      </c>
      <c r="D294" s="180" t="s">
        <v>681</v>
      </c>
    </row>
    <row r="295" spans="1:5" x14ac:dyDescent="0.15">
      <c r="A295" s="179" t="s">
        <v>362</v>
      </c>
      <c r="B295" s="180" t="s">
        <v>363</v>
      </c>
      <c r="C295" s="180" t="s">
        <v>823</v>
      </c>
      <c r="D295" s="180" t="s">
        <v>1001</v>
      </c>
    </row>
    <row r="296" spans="1:5" x14ac:dyDescent="0.15">
      <c r="A296" s="179" t="s">
        <v>775</v>
      </c>
      <c r="B296" s="180" t="s">
        <v>776</v>
      </c>
      <c r="C296" s="180" t="s">
        <v>823</v>
      </c>
      <c r="D296" s="180" t="s">
        <v>610</v>
      </c>
    </row>
    <row r="297" spans="1:5" x14ac:dyDescent="0.15">
      <c r="A297" s="179" t="s">
        <v>777</v>
      </c>
      <c r="B297" s="180" t="s">
        <v>778</v>
      </c>
      <c r="C297" s="180" t="s">
        <v>823</v>
      </c>
      <c r="D297" s="180" t="s">
        <v>856</v>
      </c>
    </row>
    <row r="298" spans="1:5" x14ac:dyDescent="0.15">
      <c r="A298" s="179" t="s">
        <v>1002</v>
      </c>
      <c r="B298" s="180" t="s">
        <v>1003</v>
      </c>
      <c r="C298" s="180" t="s">
        <v>823</v>
      </c>
      <c r="D298" s="180" t="s">
        <v>1004</v>
      </c>
    </row>
    <row r="299" spans="1:5" x14ac:dyDescent="0.15">
      <c r="A299" s="179" t="s">
        <v>364</v>
      </c>
      <c r="B299" s="180" t="s">
        <v>599</v>
      </c>
      <c r="C299" s="180" t="s">
        <v>823</v>
      </c>
      <c r="D299" s="180" t="s">
        <v>973</v>
      </c>
      <c r="E299" s="22"/>
    </row>
    <row r="300" spans="1:5" x14ac:dyDescent="0.15">
      <c r="A300" s="179" t="s">
        <v>365</v>
      </c>
      <c r="B300" s="180" t="s">
        <v>366</v>
      </c>
      <c r="C300" s="180" t="s">
        <v>823</v>
      </c>
      <c r="D300" s="180" t="s">
        <v>927</v>
      </c>
    </row>
    <row r="301" spans="1:5" x14ac:dyDescent="0.15">
      <c r="A301" s="179" t="s">
        <v>367</v>
      </c>
      <c r="B301" s="180" t="s">
        <v>366</v>
      </c>
      <c r="C301" s="180" t="s">
        <v>823</v>
      </c>
      <c r="D301" s="180" t="s">
        <v>685</v>
      </c>
    </row>
    <row r="302" spans="1:5" x14ac:dyDescent="0.15">
      <c r="A302" s="179" t="s">
        <v>368</v>
      </c>
      <c r="B302" s="180" t="s">
        <v>369</v>
      </c>
      <c r="C302" s="180" t="s">
        <v>823</v>
      </c>
      <c r="D302" s="180" t="s">
        <v>855</v>
      </c>
    </row>
    <row r="303" spans="1:5" x14ac:dyDescent="0.15">
      <c r="A303" s="179" t="s">
        <v>370</v>
      </c>
      <c r="B303" s="180" t="s">
        <v>600</v>
      </c>
      <c r="C303" s="180" t="s">
        <v>823</v>
      </c>
      <c r="D303" s="180" t="s">
        <v>976</v>
      </c>
    </row>
    <row r="304" spans="1:5" x14ac:dyDescent="0.15">
      <c r="A304" s="179" t="s">
        <v>1153</v>
      </c>
      <c r="B304" s="184" t="s">
        <v>1154</v>
      </c>
      <c r="C304" s="180" t="s">
        <v>823</v>
      </c>
      <c r="D304" s="184" t="s">
        <v>1143</v>
      </c>
      <c r="E304" s="161" t="s">
        <v>1152</v>
      </c>
    </row>
    <row r="305" spans="1:5" x14ac:dyDescent="0.15">
      <c r="A305" s="179" t="s">
        <v>371</v>
      </c>
      <c r="B305" s="180" t="s">
        <v>1005</v>
      </c>
      <c r="C305" s="180" t="s">
        <v>823</v>
      </c>
      <c r="D305" s="180" t="s">
        <v>748</v>
      </c>
    </row>
    <row r="306" spans="1:5" x14ac:dyDescent="0.15">
      <c r="A306" s="179" t="s">
        <v>1006</v>
      </c>
      <c r="B306" s="180" t="s">
        <v>1007</v>
      </c>
      <c r="C306" s="180" t="s">
        <v>823</v>
      </c>
      <c r="D306" s="180" t="s">
        <v>699</v>
      </c>
    </row>
    <row r="307" spans="1:5" x14ac:dyDescent="0.15">
      <c r="A307" s="179" t="s">
        <v>372</v>
      </c>
      <c r="B307" s="180" t="s">
        <v>373</v>
      </c>
      <c r="C307" s="180" t="s">
        <v>823</v>
      </c>
      <c r="D307" s="180" t="s">
        <v>947</v>
      </c>
    </row>
    <row r="308" spans="1:5" x14ac:dyDescent="0.15">
      <c r="A308" s="179" t="s">
        <v>374</v>
      </c>
      <c r="B308" s="180" t="s">
        <v>375</v>
      </c>
      <c r="C308" s="180" t="s">
        <v>823</v>
      </c>
      <c r="D308" s="180" t="s">
        <v>676</v>
      </c>
    </row>
    <row r="309" spans="1:5" x14ac:dyDescent="0.15">
      <c r="A309" s="179" t="s">
        <v>376</v>
      </c>
      <c r="B309" s="180" t="s">
        <v>377</v>
      </c>
      <c r="C309" s="180" t="s">
        <v>823</v>
      </c>
      <c r="D309" s="180" t="s">
        <v>874</v>
      </c>
    </row>
    <row r="310" spans="1:5" x14ac:dyDescent="0.15">
      <c r="A310" s="179" t="s">
        <v>378</v>
      </c>
      <c r="B310" s="180" t="s">
        <v>377</v>
      </c>
      <c r="C310" s="180" t="s">
        <v>823</v>
      </c>
      <c r="D310" s="180" t="s">
        <v>685</v>
      </c>
    </row>
    <row r="311" spans="1:5" x14ac:dyDescent="0.15">
      <c r="A311" s="179" t="s">
        <v>379</v>
      </c>
      <c r="B311" s="180" t="s">
        <v>602</v>
      </c>
      <c r="C311" s="180" t="s">
        <v>823</v>
      </c>
      <c r="D311" s="180" t="s">
        <v>1008</v>
      </c>
    </row>
    <row r="312" spans="1:5" x14ac:dyDescent="0.15">
      <c r="A312" s="179" t="s">
        <v>380</v>
      </c>
      <c r="B312" s="180" t="s">
        <v>381</v>
      </c>
      <c r="C312" s="180" t="s">
        <v>823</v>
      </c>
      <c r="D312" s="180" t="s">
        <v>790</v>
      </c>
    </row>
    <row r="313" spans="1:5" x14ac:dyDescent="0.15">
      <c r="A313" s="179" t="s">
        <v>604</v>
      </c>
      <c r="B313" s="180" t="s">
        <v>605</v>
      </c>
      <c r="C313" s="180" t="s">
        <v>823</v>
      </c>
      <c r="D313" s="180" t="s">
        <v>597</v>
      </c>
      <c r="E313" s="160"/>
    </row>
    <row r="314" spans="1:5" x14ac:dyDescent="0.15">
      <c r="A314" s="179" t="s">
        <v>382</v>
      </c>
      <c r="B314" s="180" t="s">
        <v>383</v>
      </c>
      <c r="C314" s="180" t="s">
        <v>823</v>
      </c>
      <c r="D314" s="180" t="s">
        <v>1009</v>
      </c>
    </row>
    <row r="315" spans="1:5" x14ac:dyDescent="0.15">
      <c r="A315" s="179" t="s">
        <v>384</v>
      </c>
      <c r="B315" s="180" t="s">
        <v>383</v>
      </c>
      <c r="C315" s="180" t="s">
        <v>823</v>
      </c>
      <c r="D315" s="180" t="s">
        <v>879</v>
      </c>
    </row>
    <row r="316" spans="1:5" x14ac:dyDescent="0.15">
      <c r="A316" s="179" t="s">
        <v>606</v>
      </c>
      <c r="B316" s="180" t="s">
        <v>607</v>
      </c>
      <c r="C316" s="180" t="s">
        <v>823</v>
      </c>
      <c r="D316" s="180" t="s">
        <v>913</v>
      </c>
    </row>
    <row r="317" spans="1:5" x14ac:dyDescent="0.15">
      <c r="A317" s="179" t="s">
        <v>608</v>
      </c>
      <c r="B317" s="180" t="s">
        <v>609</v>
      </c>
      <c r="C317" s="180" t="s">
        <v>823</v>
      </c>
      <c r="D317" s="180" t="s">
        <v>889</v>
      </c>
    </row>
    <row r="318" spans="1:5" x14ac:dyDescent="0.15">
      <c r="A318" s="179" t="s">
        <v>385</v>
      </c>
      <c r="B318" s="180" t="s">
        <v>1010</v>
      </c>
      <c r="C318" s="180" t="s">
        <v>823</v>
      </c>
      <c r="D318" s="180" t="s">
        <v>1011</v>
      </c>
    </row>
    <row r="319" spans="1:5" x14ac:dyDescent="0.15">
      <c r="A319" s="179" t="s">
        <v>386</v>
      </c>
      <c r="B319" s="180" t="s">
        <v>387</v>
      </c>
      <c r="C319" s="180" t="s">
        <v>823</v>
      </c>
      <c r="D319" s="180" t="s">
        <v>1012</v>
      </c>
    </row>
    <row r="320" spans="1:5" x14ac:dyDescent="0.15">
      <c r="A320" s="179" t="s">
        <v>388</v>
      </c>
      <c r="B320" s="180" t="s">
        <v>389</v>
      </c>
      <c r="C320" s="180" t="s">
        <v>823</v>
      </c>
      <c r="D320" s="180" t="s">
        <v>681</v>
      </c>
    </row>
    <row r="321" spans="1:5" x14ac:dyDescent="0.15">
      <c r="A321" s="179" t="s">
        <v>390</v>
      </c>
      <c r="B321" s="180" t="s">
        <v>391</v>
      </c>
      <c r="C321" s="180" t="s">
        <v>823</v>
      </c>
      <c r="D321" s="180" t="s">
        <v>970</v>
      </c>
    </row>
    <row r="322" spans="1:5" x14ac:dyDescent="0.15">
      <c r="A322" s="179" t="s">
        <v>392</v>
      </c>
      <c r="B322" s="180" t="s">
        <v>391</v>
      </c>
      <c r="C322" s="180" t="s">
        <v>823</v>
      </c>
      <c r="D322" s="180" t="s">
        <v>1013</v>
      </c>
    </row>
    <row r="323" spans="1:5" x14ac:dyDescent="0.15">
      <c r="A323" s="179" t="s">
        <v>393</v>
      </c>
      <c r="B323" s="180" t="s">
        <v>394</v>
      </c>
      <c r="C323" s="180" t="s">
        <v>823</v>
      </c>
      <c r="D323" s="180" t="s">
        <v>889</v>
      </c>
    </row>
    <row r="324" spans="1:5" x14ac:dyDescent="0.15">
      <c r="A324" s="179" t="s">
        <v>395</v>
      </c>
      <c r="B324" s="180" t="s">
        <v>396</v>
      </c>
      <c r="C324" s="180" t="s">
        <v>823</v>
      </c>
      <c r="D324" s="180" t="s">
        <v>743</v>
      </c>
    </row>
    <row r="325" spans="1:5" s="160" customFormat="1" x14ac:dyDescent="0.15">
      <c r="A325" s="179" t="s">
        <v>1014</v>
      </c>
      <c r="B325" s="180" t="s">
        <v>1015</v>
      </c>
      <c r="C325" s="180" t="s">
        <v>823</v>
      </c>
      <c r="D325" s="180" t="s">
        <v>685</v>
      </c>
    </row>
    <row r="326" spans="1:5" x14ac:dyDescent="0.15">
      <c r="A326" s="182" t="s">
        <v>397</v>
      </c>
      <c r="B326" s="183" t="s">
        <v>398</v>
      </c>
      <c r="C326" s="180" t="s">
        <v>823</v>
      </c>
      <c r="D326" s="183" t="s">
        <v>547</v>
      </c>
    </row>
    <row r="327" spans="1:5" x14ac:dyDescent="0.15">
      <c r="A327" s="179" t="s">
        <v>399</v>
      </c>
      <c r="B327" s="180" t="s">
        <v>400</v>
      </c>
      <c r="C327" s="180" t="s">
        <v>823</v>
      </c>
      <c r="D327" s="180" t="s">
        <v>759</v>
      </c>
    </row>
    <row r="328" spans="1:5" x14ac:dyDescent="0.15">
      <c r="A328" s="179" t="s">
        <v>401</v>
      </c>
      <c r="B328" s="180" t="s">
        <v>402</v>
      </c>
      <c r="C328" s="180" t="s">
        <v>823</v>
      </c>
      <c r="D328" s="180" t="s">
        <v>1016</v>
      </c>
      <c r="E328" s="160"/>
    </row>
    <row r="329" spans="1:5" x14ac:dyDescent="0.15">
      <c r="A329" s="179" t="s">
        <v>403</v>
      </c>
      <c r="B329" s="180" t="s">
        <v>402</v>
      </c>
      <c r="C329" s="180" t="s">
        <v>823</v>
      </c>
      <c r="D329" s="180" t="s">
        <v>1017</v>
      </c>
    </row>
    <row r="330" spans="1:5" x14ac:dyDescent="0.15">
      <c r="A330" s="179" t="s">
        <v>404</v>
      </c>
      <c r="B330" s="180" t="s">
        <v>405</v>
      </c>
      <c r="C330" s="180" t="s">
        <v>823</v>
      </c>
      <c r="D330" s="180" t="s">
        <v>947</v>
      </c>
    </row>
    <row r="331" spans="1:5" s="67" customFormat="1" x14ac:dyDescent="0.15">
      <c r="A331" s="179" t="s">
        <v>406</v>
      </c>
      <c r="B331" s="180" t="s">
        <v>405</v>
      </c>
      <c r="C331" s="180" t="s">
        <v>823</v>
      </c>
      <c r="D331" s="180" t="s">
        <v>678</v>
      </c>
      <c r="E331" s="2"/>
    </row>
    <row r="332" spans="1:5" x14ac:dyDescent="0.15">
      <c r="A332" s="179" t="s">
        <v>1018</v>
      </c>
      <c r="B332" s="180" t="s">
        <v>1019</v>
      </c>
      <c r="C332" s="180" t="s">
        <v>823</v>
      </c>
      <c r="D332" s="180" t="s">
        <v>592</v>
      </c>
    </row>
    <row r="333" spans="1:5" x14ac:dyDescent="0.15">
      <c r="A333" s="179" t="s">
        <v>407</v>
      </c>
      <c r="B333" s="180" t="s">
        <v>408</v>
      </c>
      <c r="C333" s="180" t="s">
        <v>823</v>
      </c>
      <c r="D333" s="180" t="s">
        <v>621</v>
      </c>
    </row>
    <row r="334" spans="1:5" x14ac:dyDescent="0.15">
      <c r="A334" s="179" t="s">
        <v>409</v>
      </c>
      <c r="B334" s="180" t="s">
        <v>410</v>
      </c>
      <c r="C334" s="180" t="s">
        <v>823</v>
      </c>
      <c r="D334" s="180" t="s">
        <v>1020</v>
      </c>
    </row>
    <row r="335" spans="1:5" s="160" customFormat="1" x14ac:dyDescent="0.15">
      <c r="A335" s="179" t="s">
        <v>411</v>
      </c>
      <c r="B335" s="180" t="s">
        <v>612</v>
      </c>
      <c r="C335" s="180" t="s">
        <v>823</v>
      </c>
      <c r="D335" s="180" t="s">
        <v>730</v>
      </c>
    </row>
    <row r="336" spans="1:5" x14ac:dyDescent="0.15">
      <c r="A336" s="179" t="s">
        <v>412</v>
      </c>
      <c r="B336" s="180" t="s">
        <v>780</v>
      </c>
      <c r="C336" s="180" t="s">
        <v>823</v>
      </c>
      <c r="D336" s="180" t="s">
        <v>1021</v>
      </c>
    </row>
    <row r="337" spans="1:5" x14ac:dyDescent="0.15">
      <c r="A337" s="179" t="s">
        <v>781</v>
      </c>
      <c r="B337" s="180" t="s">
        <v>782</v>
      </c>
      <c r="C337" s="180" t="s">
        <v>823</v>
      </c>
      <c r="D337" s="180" t="s">
        <v>1022</v>
      </c>
    </row>
    <row r="338" spans="1:5" x14ac:dyDescent="0.15">
      <c r="A338" s="179" t="s">
        <v>413</v>
      </c>
      <c r="B338" s="180" t="s">
        <v>414</v>
      </c>
      <c r="C338" s="180" t="s">
        <v>823</v>
      </c>
      <c r="D338" s="180" t="s">
        <v>603</v>
      </c>
    </row>
    <row r="339" spans="1:5" x14ac:dyDescent="0.15">
      <c r="A339" s="179" t="s">
        <v>415</v>
      </c>
      <c r="B339" s="180" t="s">
        <v>1023</v>
      </c>
      <c r="C339" s="180" t="s">
        <v>823</v>
      </c>
      <c r="D339" s="180" t="s">
        <v>563</v>
      </c>
    </row>
    <row r="340" spans="1:5" x14ac:dyDescent="0.15">
      <c r="A340" s="179" t="s">
        <v>416</v>
      </c>
      <c r="B340" s="180" t="s">
        <v>613</v>
      </c>
      <c r="C340" s="180" t="s">
        <v>823</v>
      </c>
      <c r="D340" s="180" t="s">
        <v>603</v>
      </c>
    </row>
    <row r="341" spans="1:5" x14ac:dyDescent="0.15">
      <c r="A341" s="179" t="s">
        <v>417</v>
      </c>
      <c r="B341" s="180" t="s">
        <v>418</v>
      </c>
      <c r="C341" s="180" t="s">
        <v>823</v>
      </c>
      <c r="D341" s="180" t="s">
        <v>950</v>
      </c>
      <c r="E341" s="163"/>
    </row>
    <row r="342" spans="1:5" s="160" customFormat="1" x14ac:dyDescent="0.15">
      <c r="A342" s="179" t="s">
        <v>419</v>
      </c>
      <c r="B342" s="180" t="s">
        <v>420</v>
      </c>
      <c r="C342" s="180" t="s">
        <v>823</v>
      </c>
      <c r="D342" s="180" t="s">
        <v>743</v>
      </c>
    </row>
    <row r="343" spans="1:5" x14ac:dyDescent="0.15">
      <c r="A343" s="179" t="s">
        <v>421</v>
      </c>
      <c r="B343" s="180" t="s">
        <v>422</v>
      </c>
      <c r="C343" s="180" t="s">
        <v>823</v>
      </c>
      <c r="D343" s="180" t="s">
        <v>547</v>
      </c>
    </row>
    <row r="344" spans="1:5" x14ac:dyDescent="0.15">
      <c r="A344" s="179" t="s">
        <v>423</v>
      </c>
      <c r="B344" s="180" t="s">
        <v>424</v>
      </c>
      <c r="C344" s="180" t="s">
        <v>823</v>
      </c>
      <c r="D344" s="180" t="s">
        <v>553</v>
      </c>
    </row>
    <row r="345" spans="1:5" x14ac:dyDescent="0.15">
      <c r="A345" s="179" t="s">
        <v>425</v>
      </c>
      <c r="B345" s="180" t="s">
        <v>1024</v>
      </c>
      <c r="C345" s="180" t="s">
        <v>823</v>
      </c>
      <c r="D345" s="180" t="s">
        <v>681</v>
      </c>
    </row>
    <row r="346" spans="1:5" x14ac:dyDescent="0.15">
      <c r="A346" s="179" t="s">
        <v>426</v>
      </c>
      <c r="B346" s="180" t="s">
        <v>427</v>
      </c>
      <c r="C346" s="180" t="s">
        <v>823</v>
      </c>
      <c r="D346" s="180" t="s">
        <v>730</v>
      </c>
      <c r="E346" s="159"/>
    </row>
    <row r="347" spans="1:5" x14ac:dyDescent="0.15">
      <c r="A347" s="179" t="s">
        <v>428</v>
      </c>
      <c r="B347" s="180" t="s">
        <v>783</v>
      </c>
      <c r="C347" s="180" t="s">
        <v>823</v>
      </c>
      <c r="D347" s="180" t="s">
        <v>1025</v>
      </c>
    </row>
    <row r="348" spans="1:5" x14ac:dyDescent="0.15">
      <c r="A348" s="179" t="s">
        <v>615</v>
      </c>
      <c r="B348" s="180" t="s">
        <v>783</v>
      </c>
      <c r="C348" s="180" t="s">
        <v>823</v>
      </c>
      <c r="D348" s="180" t="s">
        <v>1026</v>
      </c>
    </row>
    <row r="349" spans="1:5" s="62" customFormat="1" x14ac:dyDescent="0.15">
      <c r="A349" s="179" t="s">
        <v>616</v>
      </c>
      <c r="B349" s="180" t="s">
        <v>617</v>
      </c>
      <c r="C349" s="180" t="s">
        <v>823</v>
      </c>
      <c r="D349" s="180" t="s">
        <v>536</v>
      </c>
    </row>
    <row r="350" spans="1:5" x14ac:dyDescent="0.15">
      <c r="A350" s="179" t="s">
        <v>618</v>
      </c>
      <c r="B350" s="180" t="s">
        <v>1027</v>
      </c>
      <c r="C350" s="180" t="s">
        <v>823</v>
      </c>
      <c r="D350" s="180" t="s">
        <v>610</v>
      </c>
      <c r="E350" s="160"/>
    </row>
    <row r="351" spans="1:5" x14ac:dyDescent="0.15">
      <c r="A351" s="179" t="s">
        <v>784</v>
      </c>
      <c r="B351" s="180" t="s">
        <v>1028</v>
      </c>
      <c r="C351" s="180" t="s">
        <v>823</v>
      </c>
      <c r="D351" s="180" t="s">
        <v>737</v>
      </c>
    </row>
    <row r="352" spans="1:5" x14ac:dyDescent="0.15">
      <c r="A352" s="179" t="s">
        <v>619</v>
      </c>
      <c r="B352" s="180" t="s">
        <v>620</v>
      </c>
      <c r="C352" s="180" t="s">
        <v>823</v>
      </c>
      <c r="D352" s="180" t="s">
        <v>601</v>
      </c>
      <c r="E352" s="22"/>
    </row>
    <row r="353" spans="1:5" x14ac:dyDescent="0.15">
      <c r="A353" s="179" t="s">
        <v>785</v>
      </c>
      <c r="B353" s="180" t="s">
        <v>1029</v>
      </c>
      <c r="C353" s="180" t="s">
        <v>823</v>
      </c>
      <c r="D353" s="180" t="s">
        <v>906</v>
      </c>
      <c r="E353" s="159"/>
    </row>
    <row r="354" spans="1:5" x14ac:dyDescent="0.15">
      <c r="A354" s="179" t="s">
        <v>786</v>
      </c>
      <c r="B354" s="180" t="s">
        <v>787</v>
      </c>
      <c r="C354" s="180" t="s">
        <v>823</v>
      </c>
      <c r="D354" s="180" t="s">
        <v>1030</v>
      </c>
      <c r="E354" s="159"/>
    </row>
    <row r="355" spans="1:5" x14ac:dyDescent="0.15">
      <c r="A355" s="179" t="s">
        <v>1031</v>
      </c>
      <c r="B355" s="180" t="s">
        <v>1032</v>
      </c>
      <c r="C355" s="180" t="s">
        <v>823</v>
      </c>
      <c r="D355" s="180" t="s">
        <v>1033</v>
      </c>
    </row>
    <row r="356" spans="1:5" x14ac:dyDescent="0.15">
      <c r="A356" s="179" t="s">
        <v>1034</v>
      </c>
      <c r="B356" s="180" t="s">
        <v>1035</v>
      </c>
      <c r="C356" s="180" t="s">
        <v>823</v>
      </c>
      <c r="D356" s="180" t="s">
        <v>1036</v>
      </c>
    </row>
    <row r="357" spans="1:5" x14ac:dyDescent="0.15">
      <c r="A357" s="179" t="s">
        <v>429</v>
      </c>
      <c r="B357" s="180" t="s">
        <v>430</v>
      </c>
      <c r="C357" s="180" t="s">
        <v>823</v>
      </c>
      <c r="D357" s="180" t="s">
        <v>621</v>
      </c>
    </row>
    <row r="358" spans="1:5" x14ac:dyDescent="0.15">
      <c r="A358" s="179" t="s">
        <v>431</v>
      </c>
      <c r="B358" s="180" t="s">
        <v>430</v>
      </c>
      <c r="C358" s="180" t="s">
        <v>823</v>
      </c>
      <c r="D358" s="180" t="s">
        <v>1138</v>
      </c>
    </row>
    <row r="359" spans="1:5" x14ac:dyDescent="0.15">
      <c r="A359" s="179" t="s">
        <v>788</v>
      </c>
      <c r="B359" s="180" t="s">
        <v>430</v>
      </c>
      <c r="C359" s="180" t="s">
        <v>823</v>
      </c>
      <c r="D359" s="180" t="s">
        <v>748</v>
      </c>
      <c r="E359" s="22"/>
    </row>
    <row r="360" spans="1:5" x14ac:dyDescent="0.15">
      <c r="A360" s="179" t="s">
        <v>622</v>
      </c>
      <c r="B360" s="180" t="s">
        <v>432</v>
      </c>
      <c r="C360" s="180" t="s">
        <v>823</v>
      </c>
      <c r="D360" s="180" t="s">
        <v>579</v>
      </c>
    </row>
    <row r="361" spans="1:5" x14ac:dyDescent="0.15">
      <c r="A361" s="179" t="s">
        <v>433</v>
      </c>
      <c r="B361" s="180" t="s">
        <v>432</v>
      </c>
      <c r="C361" s="180" t="s">
        <v>823</v>
      </c>
      <c r="D361" s="180" t="s">
        <v>610</v>
      </c>
    </row>
    <row r="362" spans="1:5" x14ac:dyDescent="0.15">
      <c r="A362" s="179" t="s">
        <v>434</v>
      </c>
      <c r="B362" s="180" t="s">
        <v>435</v>
      </c>
      <c r="C362" s="180" t="s">
        <v>823</v>
      </c>
      <c r="D362" s="180" t="s">
        <v>709</v>
      </c>
      <c r="E362" s="160"/>
    </row>
    <row r="363" spans="1:5" x14ac:dyDescent="0.15">
      <c r="A363" s="179" t="s">
        <v>436</v>
      </c>
      <c r="B363" s="180" t="s">
        <v>435</v>
      </c>
      <c r="C363" s="180" t="s">
        <v>823</v>
      </c>
      <c r="D363" s="180" t="s">
        <v>906</v>
      </c>
    </row>
    <row r="364" spans="1:5" x14ac:dyDescent="0.15">
      <c r="A364" s="179" t="s">
        <v>437</v>
      </c>
      <c r="B364" s="180" t="s">
        <v>438</v>
      </c>
      <c r="C364" s="180" t="s">
        <v>823</v>
      </c>
      <c r="D364" s="180" t="s">
        <v>601</v>
      </c>
    </row>
    <row r="365" spans="1:5" x14ac:dyDescent="0.15">
      <c r="A365" s="179" t="s">
        <v>439</v>
      </c>
      <c r="B365" s="180" t="s">
        <v>438</v>
      </c>
      <c r="C365" s="180" t="s">
        <v>823</v>
      </c>
      <c r="D365" s="180" t="s">
        <v>683</v>
      </c>
    </row>
    <row r="366" spans="1:5" x14ac:dyDescent="0.15">
      <c r="A366" s="179" t="s">
        <v>623</v>
      </c>
      <c r="B366" s="180" t="s">
        <v>1037</v>
      </c>
      <c r="C366" s="180" t="s">
        <v>823</v>
      </c>
      <c r="D366" s="180" t="s">
        <v>891</v>
      </c>
    </row>
    <row r="367" spans="1:5" x14ac:dyDescent="0.15">
      <c r="A367" s="179" t="s">
        <v>440</v>
      </c>
      <c r="B367" s="180" t="s">
        <v>624</v>
      </c>
      <c r="C367" s="180" t="s">
        <v>823</v>
      </c>
      <c r="D367" s="180" t="s">
        <v>676</v>
      </c>
    </row>
    <row r="368" spans="1:5" ht="14.25" customHeight="1" x14ac:dyDescent="0.15">
      <c r="A368" s="179" t="s">
        <v>441</v>
      </c>
      <c r="B368" s="180" t="s">
        <v>442</v>
      </c>
      <c r="C368" s="180" t="s">
        <v>823</v>
      </c>
      <c r="D368" s="180" t="s">
        <v>745</v>
      </c>
      <c r="E368" s="163"/>
    </row>
    <row r="369" spans="1:5" x14ac:dyDescent="0.15">
      <c r="A369" s="179" t="s">
        <v>443</v>
      </c>
      <c r="B369" s="180" t="s">
        <v>442</v>
      </c>
      <c r="C369" s="180" t="s">
        <v>823</v>
      </c>
      <c r="D369" s="180" t="s">
        <v>906</v>
      </c>
    </row>
    <row r="370" spans="1:5" x14ac:dyDescent="0.15">
      <c r="A370" s="179" t="s">
        <v>444</v>
      </c>
      <c r="B370" s="180" t="s">
        <v>625</v>
      </c>
      <c r="C370" s="180" t="s">
        <v>823</v>
      </c>
      <c r="D370" s="180" t="s">
        <v>956</v>
      </c>
    </row>
    <row r="371" spans="1:5" x14ac:dyDescent="0.15">
      <c r="A371" s="179" t="s">
        <v>789</v>
      </c>
      <c r="B371" s="180" t="s">
        <v>646</v>
      </c>
      <c r="C371" s="180" t="s">
        <v>823</v>
      </c>
      <c r="D371" s="180" t="s">
        <v>1033</v>
      </c>
    </row>
    <row r="372" spans="1:5" x14ac:dyDescent="0.15">
      <c r="A372" s="179" t="s">
        <v>626</v>
      </c>
      <c r="B372" s="180" t="s">
        <v>1038</v>
      </c>
      <c r="C372" s="180" t="s">
        <v>823</v>
      </c>
      <c r="D372" s="180" t="s">
        <v>1039</v>
      </c>
    </row>
    <row r="373" spans="1:5" x14ac:dyDescent="0.15">
      <c r="A373" s="179" t="s">
        <v>445</v>
      </c>
      <c r="B373" s="180" t="s">
        <v>446</v>
      </c>
      <c r="C373" s="180" t="s">
        <v>823</v>
      </c>
      <c r="D373" s="180" t="s">
        <v>529</v>
      </c>
    </row>
    <row r="374" spans="1:5" x14ac:dyDescent="0.15">
      <c r="A374" s="179" t="s">
        <v>447</v>
      </c>
      <c r="B374" s="180" t="s">
        <v>448</v>
      </c>
      <c r="C374" s="180" t="s">
        <v>823</v>
      </c>
      <c r="D374" s="180" t="s">
        <v>698</v>
      </c>
    </row>
    <row r="375" spans="1:5" x14ac:dyDescent="0.15">
      <c r="A375" s="179" t="s">
        <v>449</v>
      </c>
      <c r="B375" s="180" t="s">
        <v>448</v>
      </c>
      <c r="C375" s="180" t="s">
        <v>823</v>
      </c>
      <c r="D375" s="180" t="s">
        <v>537</v>
      </c>
    </row>
    <row r="376" spans="1:5" x14ac:dyDescent="0.15">
      <c r="A376" s="179" t="s">
        <v>450</v>
      </c>
      <c r="B376" s="180" t="s">
        <v>451</v>
      </c>
      <c r="C376" s="180" t="s">
        <v>823</v>
      </c>
      <c r="D376" s="180" t="s">
        <v>1040</v>
      </c>
    </row>
    <row r="377" spans="1:5" x14ac:dyDescent="0.15">
      <c r="A377" s="179" t="s">
        <v>452</v>
      </c>
      <c r="B377" s="180" t="s">
        <v>451</v>
      </c>
      <c r="C377" s="180" t="s">
        <v>823</v>
      </c>
      <c r="D377" s="180" t="s">
        <v>1041</v>
      </c>
      <c r="E377" s="161"/>
    </row>
    <row r="378" spans="1:5" x14ac:dyDescent="0.15">
      <c r="A378" s="179" t="s">
        <v>1042</v>
      </c>
      <c r="B378" s="180" t="s">
        <v>1043</v>
      </c>
      <c r="C378" s="180" t="s">
        <v>823</v>
      </c>
      <c r="D378" s="180" t="s">
        <v>1044</v>
      </c>
    </row>
    <row r="379" spans="1:5" x14ac:dyDescent="0.15">
      <c r="A379" s="179" t="s">
        <v>1045</v>
      </c>
      <c r="B379" s="180" t="s">
        <v>1046</v>
      </c>
      <c r="C379" s="180" t="s">
        <v>823</v>
      </c>
      <c r="D379" s="180" t="s">
        <v>1047</v>
      </c>
    </row>
    <row r="380" spans="1:5" x14ac:dyDescent="0.15">
      <c r="A380" s="179" t="s">
        <v>453</v>
      </c>
      <c r="B380" s="180" t="s">
        <v>627</v>
      </c>
      <c r="C380" s="180" t="s">
        <v>823</v>
      </c>
      <c r="D380" s="180" t="s">
        <v>610</v>
      </c>
    </row>
    <row r="381" spans="1:5" s="160" customFormat="1" x14ac:dyDescent="0.15">
      <c r="A381" s="179" t="s">
        <v>628</v>
      </c>
      <c r="B381" s="180" t="s">
        <v>629</v>
      </c>
      <c r="C381" s="180" t="s">
        <v>823</v>
      </c>
      <c r="D381" s="180" t="s">
        <v>730</v>
      </c>
    </row>
    <row r="382" spans="1:5" x14ac:dyDescent="0.15">
      <c r="A382" s="179" t="s">
        <v>630</v>
      </c>
      <c r="B382" s="181" t="s">
        <v>629</v>
      </c>
      <c r="C382" s="180" t="s">
        <v>823</v>
      </c>
      <c r="D382" s="180" t="s">
        <v>611</v>
      </c>
      <c r="E382" s="22"/>
    </row>
    <row r="383" spans="1:5" x14ac:dyDescent="0.15">
      <c r="A383" s="179" t="s">
        <v>631</v>
      </c>
      <c r="B383" s="180" t="s">
        <v>1048</v>
      </c>
      <c r="C383" s="180" t="s">
        <v>823</v>
      </c>
      <c r="D383" s="180" t="s">
        <v>1049</v>
      </c>
    </row>
    <row r="384" spans="1:5" x14ac:dyDescent="0.15">
      <c r="A384" s="179" t="s">
        <v>792</v>
      </c>
      <c r="B384" s="180" t="s">
        <v>1050</v>
      </c>
      <c r="C384" s="180" t="s">
        <v>823</v>
      </c>
      <c r="D384" s="180" t="s">
        <v>1051</v>
      </c>
    </row>
    <row r="385" spans="1:4" s="160" customFormat="1" x14ac:dyDescent="0.15">
      <c r="A385" s="179" t="s">
        <v>1052</v>
      </c>
      <c r="B385" s="180" t="s">
        <v>1053</v>
      </c>
      <c r="C385" s="180" t="s">
        <v>823</v>
      </c>
      <c r="D385" s="180" t="s">
        <v>1054</v>
      </c>
    </row>
    <row r="386" spans="1:4" x14ac:dyDescent="0.15">
      <c r="A386" s="179" t="s">
        <v>1055</v>
      </c>
      <c r="B386" s="180" t="s">
        <v>1056</v>
      </c>
      <c r="C386" s="180" t="s">
        <v>823</v>
      </c>
      <c r="D386" s="180" t="s">
        <v>925</v>
      </c>
    </row>
    <row r="387" spans="1:4" x14ac:dyDescent="0.15">
      <c r="A387" s="179" t="s">
        <v>1057</v>
      </c>
      <c r="B387" s="180" t="s">
        <v>1058</v>
      </c>
      <c r="C387" s="180" t="s">
        <v>823</v>
      </c>
      <c r="D387" s="180" t="s">
        <v>711</v>
      </c>
    </row>
    <row r="388" spans="1:4" s="161" customFormat="1" x14ac:dyDescent="0.15">
      <c r="A388" s="179" t="s">
        <v>1059</v>
      </c>
      <c r="B388" s="180" t="s">
        <v>1060</v>
      </c>
      <c r="C388" s="180" t="s">
        <v>823</v>
      </c>
      <c r="D388" s="180" t="s">
        <v>895</v>
      </c>
    </row>
    <row r="389" spans="1:4" x14ac:dyDescent="0.15">
      <c r="A389" s="179" t="s">
        <v>793</v>
      </c>
      <c r="B389" s="180" t="s">
        <v>794</v>
      </c>
      <c r="C389" s="180" t="s">
        <v>841</v>
      </c>
      <c r="D389" s="180" t="s">
        <v>1061</v>
      </c>
    </row>
    <row r="390" spans="1:4" x14ac:dyDescent="0.15">
      <c r="A390" s="179" t="s">
        <v>632</v>
      </c>
      <c r="B390" s="180" t="s">
        <v>1062</v>
      </c>
      <c r="C390" s="180" t="s">
        <v>841</v>
      </c>
      <c r="D390" s="180" t="s">
        <v>1063</v>
      </c>
    </row>
    <row r="391" spans="1:4" x14ac:dyDescent="0.15">
      <c r="A391" s="179" t="s">
        <v>633</v>
      </c>
      <c r="B391" s="180" t="s">
        <v>795</v>
      </c>
      <c r="C391" s="180" t="s">
        <v>841</v>
      </c>
      <c r="D391" s="180" t="s">
        <v>1064</v>
      </c>
    </row>
    <row r="392" spans="1:4" x14ac:dyDescent="0.15">
      <c r="A392" s="179" t="s">
        <v>1065</v>
      </c>
      <c r="B392" s="180" t="s">
        <v>1066</v>
      </c>
      <c r="C392" s="180" t="s">
        <v>841</v>
      </c>
      <c r="D392" s="180" t="s">
        <v>1067</v>
      </c>
    </row>
    <row r="393" spans="1:4" x14ac:dyDescent="0.15">
      <c r="A393" s="179" t="s">
        <v>454</v>
      </c>
      <c r="B393" s="180" t="s">
        <v>455</v>
      </c>
      <c r="C393" s="180" t="s">
        <v>823</v>
      </c>
      <c r="D393" s="180" t="s">
        <v>1068</v>
      </c>
    </row>
    <row r="394" spans="1:4" x14ac:dyDescent="0.15">
      <c r="A394" s="179" t="s">
        <v>456</v>
      </c>
      <c r="B394" s="180" t="s">
        <v>455</v>
      </c>
      <c r="C394" s="180" t="s">
        <v>823</v>
      </c>
      <c r="D394" s="180" t="s">
        <v>1069</v>
      </c>
    </row>
    <row r="395" spans="1:4" x14ac:dyDescent="0.15">
      <c r="A395" s="179" t="s">
        <v>1070</v>
      </c>
      <c r="B395" s="180" t="s">
        <v>1071</v>
      </c>
      <c r="C395" s="180" t="s">
        <v>823</v>
      </c>
      <c r="D395" s="180" t="s">
        <v>867</v>
      </c>
    </row>
    <row r="396" spans="1:4" x14ac:dyDescent="0.15">
      <c r="A396" s="179" t="s">
        <v>1072</v>
      </c>
      <c r="B396" s="180" t="s">
        <v>1073</v>
      </c>
      <c r="C396" s="180" t="s">
        <v>823</v>
      </c>
      <c r="D396" s="180" t="s">
        <v>874</v>
      </c>
    </row>
    <row r="397" spans="1:4" x14ac:dyDescent="0.15">
      <c r="A397" s="179" t="s">
        <v>1074</v>
      </c>
      <c r="B397" s="180" t="s">
        <v>1073</v>
      </c>
      <c r="C397" s="180" t="s">
        <v>823</v>
      </c>
      <c r="D397" s="180" t="s">
        <v>1075</v>
      </c>
    </row>
    <row r="398" spans="1:4" x14ac:dyDescent="0.15">
      <c r="A398" s="179" t="s">
        <v>1076</v>
      </c>
      <c r="B398" s="180" t="s">
        <v>1077</v>
      </c>
      <c r="C398" s="180" t="s">
        <v>823</v>
      </c>
      <c r="D398" s="180" t="s">
        <v>859</v>
      </c>
    </row>
    <row r="399" spans="1:4" x14ac:dyDescent="0.15">
      <c r="A399" s="179" t="s">
        <v>457</v>
      </c>
      <c r="B399" s="180" t="s">
        <v>458</v>
      </c>
      <c r="C399" s="180" t="s">
        <v>823</v>
      </c>
      <c r="D399" s="180" t="s">
        <v>1078</v>
      </c>
    </row>
    <row r="400" spans="1:4" x14ac:dyDescent="0.15">
      <c r="A400" s="179" t="s">
        <v>459</v>
      </c>
      <c r="B400" s="180" t="s">
        <v>460</v>
      </c>
      <c r="C400" s="180" t="s">
        <v>823</v>
      </c>
      <c r="D400" s="180" t="s">
        <v>1079</v>
      </c>
    </row>
    <row r="401" spans="1:5" x14ac:dyDescent="0.15">
      <c r="A401" s="179" t="s">
        <v>461</v>
      </c>
      <c r="B401" s="180" t="s">
        <v>460</v>
      </c>
      <c r="C401" s="180" t="s">
        <v>823</v>
      </c>
      <c r="D401" s="180" t="s">
        <v>1051</v>
      </c>
    </row>
    <row r="402" spans="1:5" x14ac:dyDescent="0.15">
      <c r="A402" s="179" t="s">
        <v>462</v>
      </c>
      <c r="B402" s="180" t="s">
        <v>460</v>
      </c>
      <c r="C402" s="180" t="s">
        <v>823</v>
      </c>
      <c r="D402" s="180" t="s">
        <v>869</v>
      </c>
    </row>
    <row r="403" spans="1:5" x14ac:dyDescent="0.15">
      <c r="A403" s="179" t="s">
        <v>463</v>
      </c>
      <c r="B403" s="180" t="s">
        <v>460</v>
      </c>
      <c r="C403" s="180" t="s">
        <v>823</v>
      </c>
      <c r="D403" s="180" t="s">
        <v>1080</v>
      </c>
    </row>
    <row r="404" spans="1:5" x14ac:dyDescent="0.15">
      <c r="A404" s="179" t="s">
        <v>464</v>
      </c>
      <c r="B404" s="180" t="s">
        <v>465</v>
      </c>
      <c r="C404" s="180" t="s">
        <v>823</v>
      </c>
      <c r="D404" s="180" t="s">
        <v>968</v>
      </c>
    </row>
    <row r="405" spans="1:5" x14ac:dyDescent="0.15">
      <c r="A405" s="179" t="s">
        <v>635</v>
      </c>
      <c r="B405" s="180" t="s">
        <v>465</v>
      </c>
      <c r="C405" s="180" t="s">
        <v>823</v>
      </c>
      <c r="D405" s="180" t="s">
        <v>1044</v>
      </c>
    </row>
    <row r="406" spans="1:5" x14ac:dyDescent="0.15">
      <c r="A406" s="179" t="s">
        <v>466</v>
      </c>
      <c r="B406" s="180" t="s">
        <v>467</v>
      </c>
      <c r="C406" s="180" t="s">
        <v>823</v>
      </c>
      <c r="D406" s="180" t="s">
        <v>930</v>
      </c>
    </row>
    <row r="407" spans="1:5" x14ac:dyDescent="0.15">
      <c r="A407" s="179" t="s">
        <v>1081</v>
      </c>
      <c r="B407" s="180" t="s">
        <v>1082</v>
      </c>
      <c r="C407" s="180" t="s">
        <v>823</v>
      </c>
      <c r="D407" s="180" t="s">
        <v>873</v>
      </c>
    </row>
    <row r="408" spans="1:5" x14ac:dyDescent="0.15">
      <c r="A408" s="179" t="s">
        <v>468</v>
      </c>
      <c r="B408" s="180" t="s">
        <v>469</v>
      </c>
      <c r="C408" s="180" t="s">
        <v>823</v>
      </c>
      <c r="D408" s="180" t="s">
        <v>825</v>
      </c>
    </row>
    <row r="409" spans="1:5" x14ac:dyDescent="0.15">
      <c r="A409" s="179" t="s">
        <v>636</v>
      </c>
      <c r="B409" s="180" t="s">
        <v>637</v>
      </c>
      <c r="C409" s="180" t="s">
        <v>823</v>
      </c>
      <c r="D409" s="180" t="s">
        <v>1083</v>
      </c>
    </row>
    <row r="410" spans="1:5" x14ac:dyDescent="0.15">
      <c r="A410" s="179" t="s">
        <v>796</v>
      </c>
      <c r="B410" s="180" t="s">
        <v>637</v>
      </c>
      <c r="C410" s="180" t="s">
        <v>823</v>
      </c>
      <c r="D410" s="180" t="s">
        <v>1084</v>
      </c>
    </row>
    <row r="411" spans="1:5" x14ac:dyDescent="0.15">
      <c r="A411" s="185" t="s">
        <v>470</v>
      </c>
      <c r="B411" s="186" t="s">
        <v>471</v>
      </c>
      <c r="C411" s="180" t="s">
        <v>823</v>
      </c>
      <c r="D411" s="186" t="s">
        <v>891</v>
      </c>
      <c r="E411" s="160"/>
    </row>
    <row r="412" spans="1:5" x14ac:dyDescent="0.15">
      <c r="A412" s="185" t="s">
        <v>797</v>
      </c>
      <c r="B412" s="186" t="s">
        <v>798</v>
      </c>
      <c r="C412" s="180" t="s">
        <v>823</v>
      </c>
      <c r="D412" s="186" t="s">
        <v>610</v>
      </c>
    </row>
    <row r="413" spans="1:5" x14ac:dyDescent="0.15">
      <c r="A413" s="185" t="s">
        <v>472</v>
      </c>
      <c r="B413" s="186" t="s">
        <v>473</v>
      </c>
      <c r="C413" s="180" t="s">
        <v>823</v>
      </c>
      <c r="D413" s="186" t="s">
        <v>970</v>
      </c>
    </row>
    <row r="414" spans="1:5" x14ac:dyDescent="0.15">
      <c r="A414" s="185" t="s">
        <v>799</v>
      </c>
      <c r="B414" s="186" t="s">
        <v>473</v>
      </c>
      <c r="C414" s="180" t="s">
        <v>823</v>
      </c>
      <c r="D414" s="186" t="s">
        <v>1021</v>
      </c>
    </row>
    <row r="415" spans="1:5" x14ac:dyDescent="0.15">
      <c r="A415" s="185" t="s">
        <v>800</v>
      </c>
      <c r="B415" s="186" t="s">
        <v>473</v>
      </c>
      <c r="C415" s="180" t="s">
        <v>823</v>
      </c>
      <c r="D415" s="186" t="s">
        <v>909</v>
      </c>
    </row>
    <row r="416" spans="1:5" x14ac:dyDescent="0.15">
      <c r="A416" s="185" t="s">
        <v>474</v>
      </c>
      <c r="B416" s="186" t="s">
        <v>475</v>
      </c>
      <c r="C416" s="180" t="s">
        <v>823</v>
      </c>
      <c r="D416" s="186" t="s">
        <v>947</v>
      </c>
    </row>
    <row r="417" spans="1:5" x14ac:dyDescent="0.15">
      <c r="A417" s="185" t="s">
        <v>476</v>
      </c>
      <c r="B417" s="186" t="s">
        <v>475</v>
      </c>
      <c r="C417" s="180" t="s">
        <v>823</v>
      </c>
      <c r="D417" s="186" t="s">
        <v>749</v>
      </c>
    </row>
    <row r="418" spans="1:5" x14ac:dyDescent="0.15">
      <c r="A418" s="185" t="s">
        <v>477</v>
      </c>
      <c r="B418" s="186" t="s">
        <v>638</v>
      </c>
      <c r="C418" s="180" t="s">
        <v>823</v>
      </c>
      <c r="D418" s="186" t="s">
        <v>601</v>
      </c>
    </row>
    <row r="419" spans="1:5" x14ac:dyDescent="0.15">
      <c r="A419" s="185" t="s">
        <v>478</v>
      </c>
      <c r="B419" s="186" t="s">
        <v>639</v>
      </c>
      <c r="C419" s="180" t="s">
        <v>823</v>
      </c>
      <c r="D419" s="186" t="s">
        <v>676</v>
      </c>
    </row>
    <row r="420" spans="1:5" x14ac:dyDescent="0.15">
      <c r="A420" s="185" t="s">
        <v>640</v>
      </c>
      <c r="B420" s="186" t="s">
        <v>641</v>
      </c>
      <c r="C420" s="180" t="s">
        <v>823</v>
      </c>
      <c r="D420" s="186" t="s">
        <v>563</v>
      </c>
    </row>
    <row r="421" spans="1:5" x14ac:dyDescent="0.15">
      <c r="A421" s="185" t="s">
        <v>642</v>
      </c>
      <c r="B421" s="186" t="s">
        <v>643</v>
      </c>
      <c r="C421" s="180" t="s">
        <v>823</v>
      </c>
      <c r="D421" s="186" t="s">
        <v>684</v>
      </c>
    </row>
    <row r="422" spans="1:5" x14ac:dyDescent="0.15">
      <c r="A422" s="185" t="s">
        <v>1085</v>
      </c>
      <c r="B422" s="186" t="s">
        <v>1086</v>
      </c>
      <c r="C422" s="180" t="s">
        <v>823</v>
      </c>
      <c r="D422" s="186" t="s">
        <v>685</v>
      </c>
    </row>
    <row r="423" spans="1:5" x14ac:dyDescent="0.15">
      <c r="A423" s="185" t="s">
        <v>647</v>
      </c>
      <c r="B423" s="186" t="s">
        <v>638</v>
      </c>
      <c r="C423" s="180" t="s">
        <v>823</v>
      </c>
      <c r="D423" s="186" t="s">
        <v>749</v>
      </c>
    </row>
    <row r="424" spans="1:5" x14ac:dyDescent="0.15">
      <c r="A424" s="185" t="s">
        <v>648</v>
      </c>
      <c r="B424" s="186" t="s">
        <v>639</v>
      </c>
      <c r="C424" s="180" t="s">
        <v>823</v>
      </c>
      <c r="D424" s="186" t="s">
        <v>714</v>
      </c>
    </row>
    <row r="425" spans="1:5" x14ac:dyDescent="0.15">
      <c r="A425" s="185" t="s">
        <v>1087</v>
      </c>
      <c r="B425" s="186" t="s">
        <v>638</v>
      </c>
      <c r="C425" s="180" t="s">
        <v>823</v>
      </c>
      <c r="D425" s="186" t="s">
        <v>689</v>
      </c>
    </row>
    <row r="426" spans="1:5" x14ac:dyDescent="0.15">
      <c r="A426" s="185" t="s">
        <v>801</v>
      </c>
      <c r="B426" s="186" t="s">
        <v>638</v>
      </c>
      <c r="C426" s="180" t="s">
        <v>823</v>
      </c>
      <c r="D426" s="186" t="s">
        <v>994</v>
      </c>
    </row>
    <row r="427" spans="1:5" x14ac:dyDescent="0.15">
      <c r="A427" s="185" t="s">
        <v>802</v>
      </c>
      <c r="B427" s="186" t="s">
        <v>638</v>
      </c>
      <c r="C427" s="180" t="s">
        <v>823</v>
      </c>
      <c r="D427" s="186" t="s">
        <v>751</v>
      </c>
    </row>
    <row r="428" spans="1:5" x14ac:dyDescent="0.15">
      <c r="A428" s="185" t="s">
        <v>1088</v>
      </c>
      <c r="B428" s="186" t="s">
        <v>639</v>
      </c>
      <c r="C428" s="180" t="s">
        <v>823</v>
      </c>
      <c r="D428" s="186" t="s">
        <v>837</v>
      </c>
    </row>
    <row r="429" spans="1:5" x14ac:dyDescent="0.15">
      <c r="A429" s="185" t="s">
        <v>479</v>
      </c>
      <c r="B429" s="186" t="s">
        <v>480</v>
      </c>
      <c r="C429" s="180" t="s">
        <v>823</v>
      </c>
      <c r="D429" s="186" t="s">
        <v>862</v>
      </c>
    </row>
    <row r="430" spans="1:5" x14ac:dyDescent="0.15">
      <c r="A430" s="185" t="s">
        <v>1089</v>
      </c>
      <c r="B430" s="186" t="s">
        <v>1073</v>
      </c>
      <c r="C430" s="180" t="s">
        <v>823</v>
      </c>
      <c r="D430" s="186" t="s">
        <v>873</v>
      </c>
    </row>
    <row r="431" spans="1:5" x14ac:dyDescent="0.15">
      <c r="A431" s="185" t="s">
        <v>805</v>
      </c>
      <c r="B431" s="186" t="s">
        <v>471</v>
      </c>
      <c r="C431" s="180" t="s">
        <v>823</v>
      </c>
      <c r="D431" s="186" t="s">
        <v>1090</v>
      </c>
    </row>
    <row r="432" spans="1:5" x14ac:dyDescent="0.15">
      <c r="A432" s="185" t="s">
        <v>806</v>
      </c>
      <c r="B432" s="192" t="s">
        <v>1145</v>
      </c>
      <c r="C432" s="180" t="s">
        <v>823</v>
      </c>
      <c r="D432" s="192" t="s">
        <v>1143</v>
      </c>
      <c r="E432" s="160" t="s">
        <v>1144</v>
      </c>
    </row>
    <row r="433" spans="1:5" x14ac:dyDescent="0.15">
      <c r="A433" s="185" t="s">
        <v>807</v>
      </c>
      <c r="B433" s="186" t="s">
        <v>803</v>
      </c>
      <c r="C433" s="180" t="s">
        <v>823</v>
      </c>
      <c r="D433" s="186" t="s">
        <v>1091</v>
      </c>
    </row>
    <row r="434" spans="1:5" x14ac:dyDescent="0.15">
      <c r="A434" s="185" t="s">
        <v>481</v>
      </c>
      <c r="B434" s="186" t="s">
        <v>475</v>
      </c>
      <c r="C434" s="180" t="s">
        <v>823</v>
      </c>
      <c r="D434" s="186" t="s">
        <v>835</v>
      </c>
    </row>
    <row r="435" spans="1:5" x14ac:dyDescent="0.15">
      <c r="A435" s="185" t="s">
        <v>1092</v>
      </c>
      <c r="B435" s="186" t="s">
        <v>475</v>
      </c>
      <c r="C435" s="180" t="s">
        <v>823</v>
      </c>
      <c r="D435" s="186" t="s">
        <v>536</v>
      </c>
    </row>
    <row r="436" spans="1:5" x14ac:dyDescent="0.15">
      <c r="A436" s="185" t="s">
        <v>482</v>
      </c>
      <c r="B436" s="186" t="s">
        <v>483</v>
      </c>
      <c r="C436" s="180" t="s">
        <v>823</v>
      </c>
      <c r="D436" s="186" t="s">
        <v>744</v>
      </c>
    </row>
    <row r="437" spans="1:5" x14ac:dyDescent="0.15">
      <c r="A437" s="185" t="s">
        <v>484</v>
      </c>
      <c r="B437" s="186" t="s">
        <v>485</v>
      </c>
      <c r="C437" s="180" t="s">
        <v>823</v>
      </c>
      <c r="D437" s="186" t="s">
        <v>889</v>
      </c>
    </row>
    <row r="438" spans="1:5" x14ac:dyDescent="0.15">
      <c r="A438" s="185" t="s">
        <v>1093</v>
      </c>
      <c r="B438" s="186" t="s">
        <v>485</v>
      </c>
      <c r="C438" s="180" t="s">
        <v>823</v>
      </c>
      <c r="D438" s="186" t="s">
        <v>983</v>
      </c>
    </row>
    <row r="439" spans="1:5" x14ac:dyDescent="0.15">
      <c r="A439" s="185" t="s">
        <v>486</v>
      </c>
      <c r="B439" s="186" t="s">
        <v>487</v>
      </c>
      <c r="C439" s="180" t="s">
        <v>823</v>
      </c>
      <c r="D439" s="186" t="s">
        <v>879</v>
      </c>
    </row>
    <row r="440" spans="1:5" x14ac:dyDescent="0.15">
      <c r="A440" s="185" t="s">
        <v>488</v>
      </c>
      <c r="B440" s="186" t="s">
        <v>489</v>
      </c>
      <c r="C440" s="180" t="s">
        <v>823</v>
      </c>
      <c r="D440" s="186" t="s">
        <v>929</v>
      </c>
    </row>
    <row r="441" spans="1:5" x14ac:dyDescent="0.15">
      <c r="A441" s="185" t="s">
        <v>490</v>
      </c>
      <c r="B441" s="186" t="s">
        <v>644</v>
      </c>
      <c r="C441" s="180" t="s">
        <v>823</v>
      </c>
      <c r="D441" s="186" t="s">
        <v>852</v>
      </c>
      <c r="E441" s="161"/>
    </row>
    <row r="442" spans="1:5" x14ac:dyDescent="0.15">
      <c r="A442" s="185" t="s">
        <v>491</v>
      </c>
      <c r="B442" s="186" t="s">
        <v>1094</v>
      </c>
      <c r="C442" s="180" t="s">
        <v>823</v>
      </c>
      <c r="D442" s="186" t="s">
        <v>1036</v>
      </c>
    </row>
    <row r="443" spans="1:5" x14ac:dyDescent="0.15">
      <c r="A443" s="185" t="s">
        <v>492</v>
      </c>
      <c r="B443" s="186" t="s">
        <v>1094</v>
      </c>
      <c r="C443" s="180" t="s">
        <v>823</v>
      </c>
      <c r="D443" s="186" t="s">
        <v>1020</v>
      </c>
    </row>
    <row r="444" spans="1:5" x14ac:dyDescent="0.15">
      <c r="A444" s="185" t="s">
        <v>493</v>
      </c>
      <c r="B444" s="186" t="s">
        <v>494</v>
      </c>
      <c r="C444" s="180" t="s">
        <v>823</v>
      </c>
      <c r="D444" s="186" t="s">
        <v>854</v>
      </c>
    </row>
    <row r="445" spans="1:5" x14ac:dyDescent="0.15">
      <c r="A445" s="185" t="s">
        <v>495</v>
      </c>
      <c r="B445" s="186" t="s">
        <v>645</v>
      </c>
      <c r="C445" s="180" t="s">
        <v>823</v>
      </c>
      <c r="D445" s="186" t="s">
        <v>858</v>
      </c>
    </row>
    <row r="446" spans="1:5" x14ac:dyDescent="0.15">
      <c r="A446" s="185" t="s">
        <v>496</v>
      </c>
      <c r="B446" s="186" t="s">
        <v>497</v>
      </c>
      <c r="C446" s="180" t="s">
        <v>823</v>
      </c>
      <c r="D446" s="186" t="s">
        <v>682</v>
      </c>
    </row>
    <row r="447" spans="1:5" x14ac:dyDescent="0.15">
      <c r="A447" s="185" t="s">
        <v>498</v>
      </c>
      <c r="B447" s="186" t="s">
        <v>497</v>
      </c>
      <c r="C447" s="180" t="s">
        <v>823</v>
      </c>
      <c r="D447" s="186" t="s">
        <v>855</v>
      </c>
    </row>
    <row r="448" spans="1:5" x14ac:dyDescent="0.15">
      <c r="A448" s="185" t="s">
        <v>499</v>
      </c>
      <c r="B448" s="186" t="s">
        <v>500</v>
      </c>
      <c r="C448" s="180" t="s">
        <v>823</v>
      </c>
      <c r="D448" s="186" t="s">
        <v>982</v>
      </c>
    </row>
    <row r="449" spans="1:4" x14ac:dyDescent="0.15">
      <c r="A449" s="185" t="s">
        <v>809</v>
      </c>
      <c r="B449" s="186" t="s">
        <v>500</v>
      </c>
      <c r="C449" s="180" t="s">
        <v>823</v>
      </c>
      <c r="D449" s="186" t="s">
        <v>1095</v>
      </c>
    </row>
    <row r="450" spans="1:4" x14ac:dyDescent="0.15">
      <c r="A450" s="185" t="s">
        <v>501</v>
      </c>
      <c r="B450" s="186" t="s">
        <v>502</v>
      </c>
      <c r="C450" s="180" t="s">
        <v>823</v>
      </c>
      <c r="D450" s="186" t="s">
        <v>1096</v>
      </c>
    </row>
    <row r="451" spans="1:4" x14ac:dyDescent="0.15">
      <c r="A451" s="185" t="s">
        <v>1097</v>
      </c>
      <c r="B451" s="186" t="s">
        <v>502</v>
      </c>
      <c r="C451" s="180" t="s">
        <v>823</v>
      </c>
      <c r="D451" s="186" t="s">
        <v>868</v>
      </c>
    </row>
    <row r="452" spans="1:4" x14ac:dyDescent="0.15">
      <c r="A452" s="185" t="s">
        <v>1098</v>
      </c>
      <c r="B452" s="186" t="s">
        <v>1099</v>
      </c>
      <c r="C452" s="186" t="s">
        <v>823</v>
      </c>
      <c r="D452" s="186" t="s">
        <v>1100</v>
      </c>
    </row>
  </sheetData>
  <sheetProtection password="CC52" sheet="1" selectLockedCells="1" selectUnlockedCells="1"/>
  <phoneticPr fontId="2"/>
  <pageMargins left="0.70866141732283472" right="0.23622047244094491" top="0.47244094488188981" bottom="0.31496062992125984" header="0.31496062992125984" footer="0.19685039370078741"/>
  <pageSetup paperSize="9" scale="52" orientation="portrait" r:id="rId1"/>
  <colBreaks count="1" manualBreakCount="1">
    <brk id="4" max="821"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R６受講申込書</vt:lpstr>
      <vt:lpstr>別紙1</vt:lpstr>
      <vt:lpstr>別紙2</vt:lpstr>
      <vt:lpstr>コース一覧</vt:lpstr>
      <vt:lpstr>'R６受講申込書'!Print_Area</vt:lpstr>
      <vt:lpstr>コース一覧!Print_Area</vt:lpstr>
      <vt:lpstr>別紙1!Print_Area</vt:lpstr>
      <vt:lpstr>別紙2!Print_Area</vt:lpstr>
      <vt:lpstr>コース一覧!Print_Titles</vt:lpstr>
      <vt:lpstr>コース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dc:title>
  <dc:creator>高齢・障害・求職者雇用支援機構</dc:creator>
  <cp:lastModifiedBy>高齢・障害・求職者雇用支援機構</cp:lastModifiedBy>
  <cp:lastPrinted>2024-02-05T07:38:33Z</cp:lastPrinted>
  <dcterms:created xsi:type="dcterms:W3CDTF">2005-04-13T05:22:18Z</dcterms:created>
  <dcterms:modified xsi:type="dcterms:W3CDTF">2024-04-23T03:55:32Z</dcterms:modified>
</cp:coreProperties>
</file>